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tdx\Desktop\"/>
    </mc:Choice>
  </mc:AlternateContent>
  <bookViews>
    <workbookView windowWidth="27945" windowHeight="12375" activeTab="2"/>
  </bookViews>
  <sheets>
    <sheet name="2023年级综合测评排名表" sheetId="5" r:id="rId1"/>
    <sheet name="2024年级综合测评排名表" sheetId="3" r:id="rId2"/>
    <sheet name="2025年级综合测评排名表" sheetId="4" r:id="rId3"/>
  </sheets>
  <definedNames>
    <definedName name="_xlnm._FilterDatabase" localSheetId="1" hidden="1">'2024年级综合测评排名表'!$A$4:$JF$97</definedName>
    <definedName name="_xlnm._FilterDatabase" localSheetId="2" hidden="1">'2025年级综合测评排名表'!$A$4:$AD$103</definedName>
    <definedName name="_xlnm.Print_Area" localSheetId="1">'2024年级综合测评排名表'!$A$1:$AD$97</definedName>
    <definedName name="_xlnm.Print_Area" localSheetId="2">'2025年级综合测评排名表'!$A$1:$AD$103</definedName>
    <definedName name="_xlnm.Print_Area" localSheetId="0">'2023年级综合测评排名表'!$A$1:$X$94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<sst xmlns="http://schemas.openxmlformats.org/spreadsheetml/2006/main" count="1690" uniqueCount="439">
  <si>
    <t>附件2：</t>
  </si>
  <si>
    <t>马克思主义学院　　　思想政治教育（师范）专业2023年级综合测评排名表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</si>
  <si>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</si>
  <si>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</si>
  <si>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</si>
  <si>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</si>
  <si>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</si>
  <si>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</si>
  <si>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</si>
  <si>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</si>
  <si>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</si>
  <si>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</si>
  <si>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</si>
  <si>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</si>
  <si>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</si>
  <si>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</si>
  <si>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</si>
  <si>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</si>
  <si>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</si>
  <si>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</si>
  <si>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</si>
  <si>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</si>
  <si>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</si>
  <si>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</si>
  <si>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</si>
  <si>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</si>
  <si>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</si>
  <si>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</si>
  <si>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</si>
  <si>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马克思主义学院</t>
  </si>
  <si>
    <t>思想政治教育（师范）</t>
  </si>
  <si>
    <t>政教师范231</t>
  </si>
  <si>
    <t>徐静雅</t>
  </si>
  <si>
    <t>否</t>
  </si>
  <si>
    <t>一等奖学金</t>
  </si>
  <si>
    <t>三好学生</t>
  </si>
  <si>
    <t>曹晶晶</t>
  </si>
  <si>
    <t>政教师范232</t>
  </si>
  <si>
    <t>蒋雯霞</t>
  </si>
  <si>
    <t>庄之石</t>
  </si>
  <si>
    <t>巴晨菲</t>
  </si>
  <si>
    <t>二等奖学金</t>
  </si>
  <si>
    <t>优秀学生干部</t>
  </si>
  <si>
    <t>徐晓帆</t>
  </si>
  <si>
    <t>马佳佳</t>
  </si>
  <si>
    <t>周子涵</t>
  </si>
  <si>
    <t>颜何瑞</t>
  </si>
  <si>
    <t>朱宥霏</t>
  </si>
  <si>
    <t>赵雨希</t>
  </si>
  <si>
    <t>陈妍清</t>
  </si>
  <si>
    <t>黄舜尧</t>
  </si>
  <si>
    <t>三等奖学金</t>
  </si>
  <si>
    <t>吉贝琪</t>
  </si>
  <si>
    <t>周佳瑶</t>
  </si>
  <si>
    <t>刘星雨</t>
  </si>
  <si>
    <t>郭太丹</t>
  </si>
  <si>
    <t>高飞扬</t>
  </si>
  <si>
    <t>徐彤</t>
  </si>
  <si>
    <t>段裔彤</t>
  </si>
  <si>
    <t>张誉</t>
  </si>
  <si>
    <t>胡蕙</t>
  </si>
  <si>
    <t>江菲菲</t>
  </si>
  <si>
    <t>2303110005D</t>
  </si>
  <si>
    <t>斗改吉</t>
  </si>
  <si>
    <t>薛娴</t>
  </si>
  <si>
    <t>孙佳羽</t>
  </si>
  <si>
    <t>郑茗月</t>
  </si>
  <si>
    <t>陈佳颜</t>
  </si>
  <si>
    <t>许胜男</t>
  </si>
  <si>
    <t>顾光耀</t>
  </si>
  <si>
    <t>郑佳睿</t>
  </si>
  <si>
    <t>孙玉洁</t>
  </si>
  <si>
    <t>蔡佩佩</t>
  </si>
  <si>
    <t>郦雅君</t>
  </si>
  <si>
    <t>李妍</t>
  </si>
  <si>
    <t>陈琪</t>
  </si>
  <si>
    <t>张欣颐</t>
  </si>
  <si>
    <t>李佳艺</t>
  </si>
  <si>
    <t>卢悠然</t>
  </si>
  <si>
    <t>杨璐</t>
  </si>
  <si>
    <t>黄宇杰</t>
  </si>
  <si>
    <t>周彤彤</t>
  </si>
  <si>
    <t>董書雯</t>
  </si>
  <si>
    <t>李浩哲</t>
  </si>
  <si>
    <t>商栊丹</t>
  </si>
  <si>
    <t>朱旨仪</t>
  </si>
  <si>
    <t>陈正盛</t>
  </si>
  <si>
    <t>卢睿</t>
  </si>
  <si>
    <t>孙家楠</t>
  </si>
  <si>
    <t>周倩倩</t>
  </si>
  <si>
    <t>郑诗瑶</t>
  </si>
  <si>
    <t>郭妍</t>
  </si>
  <si>
    <t>刘迪</t>
  </si>
  <si>
    <t>李婕</t>
  </si>
  <si>
    <t>祁佳</t>
  </si>
  <si>
    <t>罗璐遥</t>
  </si>
  <si>
    <t>吕江</t>
  </si>
  <si>
    <t>陈怡蓉</t>
  </si>
  <si>
    <t>陈媛</t>
  </si>
  <si>
    <t>柏任</t>
  </si>
  <si>
    <t>是</t>
  </si>
  <si>
    <t>蒋昕娱</t>
  </si>
  <si>
    <t>邓雨昕</t>
  </si>
  <si>
    <t>秦玉扬</t>
  </si>
  <si>
    <t>徐妙</t>
  </si>
  <si>
    <t>单嘉凯</t>
  </si>
  <si>
    <t>唐诗琪</t>
  </si>
  <si>
    <t>龚熙涵</t>
  </si>
  <si>
    <t>丁金希</t>
  </si>
  <si>
    <t>王凤怡</t>
  </si>
  <si>
    <t>石琳</t>
  </si>
  <si>
    <t>戚悦</t>
  </si>
  <si>
    <t>程炳森</t>
  </si>
  <si>
    <t>张锦媛</t>
  </si>
  <si>
    <t>何婧</t>
  </si>
  <si>
    <t>徐艺娜</t>
  </si>
  <si>
    <t>杨帆</t>
  </si>
  <si>
    <t>张敏言</t>
  </si>
  <si>
    <t>张王宇婕</t>
  </si>
  <si>
    <t>李震岳</t>
  </si>
  <si>
    <t>张天意</t>
  </si>
  <si>
    <t>孙江霞</t>
  </si>
  <si>
    <t>殷思彤</t>
  </si>
  <si>
    <t>夏宇芦</t>
  </si>
  <si>
    <t>王雯慧</t>
  </si>
  <si>
    <t>2303110015D</t>
  </si>
  <si>
    <t>肉旦措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</si>
  <si>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</si>
  <si>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</si>
  <si>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</si>
  <si>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</si>
  <si>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</si>
  <si>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</si>
  <si>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附件5：</t>
  </si>
  <si>
    <t>马克思主义学院　　　思想政治教育（师范）专业2024年级综合测评排名表</t>
  </si>
  <si>
    <t>美育
基础分</t>
  </si>
  <si>
    <t>美育
奖惩分</t>
  </si>
  <si>
    <t>美育
成绩</t>
  </si>
  <si>
    <t>劳育
基础分</t>
  </si>
  <si>
    <t>劳育
奖惩分</t>
  </si>
  <si>
    <t>劳育
成绩</t>
  </si>
  <si>
    <t>专业年级
总人数</t>
  </si>
  <si>
    <t>政教师范242</t>
  </si>
  <si>
    <t>郭澍怡</t>
  </si>
  <si>
    <t>政教师范241</t>
  </si>
  <si>
    <t>彭照宇</t>
  </si>
  <si>
    <t>张梓萱</t>
  </si>
  <si>
    <t>吴淑淇</t>
  </si>
  <si>
    <t>三好学生标兵</t>
  </si>
  <si>
    <t>胡笑轩</t>
  </si>
  <si>
    <t>惠娇媚</t>
  </si>
  <si>
    <t>叶畅</t>
  </si>
  <si>
    <t>周凯璐</t>
  </si>
  <si>
    <t>王灿</t>
  </si>
  <si>
    <t>王洁</t>
  </si>
  <si>
    <t>陈佳欣</t>
  </si>
  <si>
    <t>三等</t>
  </si>
  <si>
    <t>优干</t>
  </si>
  <si>
    <t>文体活动奖</t>
  </si>
  <si>
    <t>施想</t>
  </si>
  <si>
    <t>政教师范 242</t>
  </si>
  <si>
    <t>李雪</t>
  </si>
  <si>
    <t>郑晨暄</t>
  </si>
  <si>
    <t>金锦韬</t>
  </si>
  <si>
    <t>金纪岁月</t>
  </si>
  <si>
    <t>金怡曼</t>
  </si>
  <si>
    <t>仲奕</t>
  </si>
  <si>
    <t>徐诗涵</t>
  </si>
  <si>
    <t>李涵</t>
  </si>
  <si>
    <t>凌雨欢</t>
  </si>
  <si>
    <t>潘镁婷</t>
  </si>
  <si>
    <t>田礼晨</t>
  </si>
  <si>
    <t>王尊诺</t>
  </si>
  <si>
    <t xml:space="preserve">60
</t>
  </si>
  <si>
    <t>施陈辰</t>
  </si>
  <si>
    <t>徐静</t>
  </si>
  <si>
    <t>宋陆佳</t>
  </si>
  <si>
    <t>许艺凡</t>
  </si>
  <si>
    <t>汪炎</t>
  </si>
  <si>
    <t>王钰瑾</t>
  </si>
  <si>
    <t>南向霖</t>
  </si>
  <si>
    <t>王从</t>
  </si>
  <si>
    <t>蔡欣怡</t>
  </si>
  <si>
    <t>一等</t>
  </si>
  <si>
    <t>三标</t>
  </si>
  <si>
    <t>研究与创新奖</t>
  </si>
  <si>
    <t>顾子欣</t>
  </si>
  <si>
    <t>徐果果</t>
  </si>
  <si>
    <t>樊敏洁</t>
  </si>
  <si>
    <t>杨姝</t>
  </si>
  <si>
    <t>张旋</t>
  </si>
  <si>
    <t>何一宁</t>
  </si>
  <si>
    <t>黄琬涵</t>
  </si>
  <si>
    <t>朱珈仪</t>
  </si>
  <si>
    <t>朱彦慧</t>
  </si>
  <si>
    <t>陈想</t>
  </si>
  <si>
    <t>学业进步奖</t>
  </si>
  <si>
    <t>课程考核不合格</t>
  </si>
  <si>
    <t>社会工作奖</t>
  </si>
  <si>
    <t>陶丹丹</t>
  </si>
  <si>
    <t>胡蓉</t>
  </si>
  <si>
    <t>麻彩玲</t>
  </si>
  <si>
    <t>陈诚</t>
  </si>
  <si>
    <t>二等</t>
  </si>
  <si>
    <t>三好</t>
  </si>
  <si>
    <t>道德风尚奖</t>
  </si>
  <si>
    <t>蔡依岚</t>
  </si>
  <si>
    <t>许多</t>
  </si>
  <si>
    <t>张玲</t>
  </si>
  <si>
    <t>韩东衡</t>
  </si>
  <si>
    <t>陆倩</t>
  </si>
  <si>
    <t>陈兆琪</t>
  </si>
  <si>
    <t>潘青妹</t>
  </si>
  <si>
    <t>余溪桐</t>
  </si>
  <si>
    <t>潘韵羽</t>
  </si>
  <si>
    <t>刘冯清</t>
  </si>
  <si>
    <t>孟羽凡</t>
  </si>
  <si>
    <t>张欣欣</t>
  </si>
  <si>
    <t>冯祺</t>
  </si>
  <si>
    <t>德育分未达标</t>
  </si>
  <si>
    <t>万湘榆</t>
  </si>
  <si>
    <t>刘雪纯</t>
  </si>
  <si>
    <t>曾锦雯</t>
  </si>
  <si>
    <t>陈锦涛</t>
  </si>
  <si>
    <t>管薇</t>
  </si>
  <si>
    <t>体育成绩不合格</t>
  </si>
  <si>
    <t>吕彤</t>
  </si>
  <si>
    <t>丁李昊</t>
  </si>
  <si>
    <t>黄逸</t>
  </si>
  <si>
    <t>孔浩然</t>
  </si>
  <si>
    <t>李依婷</t>
  </si>
  <si>
    <t>朱歆杰</t>
  </si>
  <si>
    <t>穆佳妮</t>
  </si>
  <si>
    <t>诺日措</t>
  </si>
  <si>
    <t>屠馨月</t>
  </si>
  <si>
    <t>潘思宇</t>
  </si>
  <si>
    <t>吕金洋</t>
  </si>
  <si>
    <t>蓝双铃</t>
  </si>
  <si>
    <t>倪中钰</t>
  </si>
  <si>
    <t>张子文</t>
  </si>
  <si>
    <t>欧阳致波</t>
  </si>
  <si>
    <t>李媛媛</t>
  </si>
  <si>
    <t>胡可欣</t>
  </si>
  <si>
    <t>李泽民</t>
  </si>
  <si>
    <t>朱文彬</t>
  </si>
  <si>
    <t>色项加</t>
  </si>
  <si>
    <t>马可思主义学院</t>
  </si>
  <si>
    <t>周奕承</t>
  </si>
  <si>
    <t>邵鑫蒲</t>
  </si>
  <si>
    <t>杨博文</t>
  </si>
  <si>
    <t>马克思主义学院　　　思想政治教育（师范）专业2025年级综合测评排名表</t>
  </si>
  <si>
    <t>政教师范251</t>
  </si>
  <si>
    <t>2503110026</t>
  </si>
  <si>
    <t>李乐</t>
  </si>
  <si>
    <t>政教师范252</t>
  </si>
  <si>
    <t>2538110037</t>
  </si>
  <si>
    <t>王欣怡</t>
  </si>
  <si>
    <t>2503110061</t>
  </si>
  <si>
    <t>纪思含</t>
  </si>
  <si>
    <t>2503110044</t>
  </si>
  <si>
    <t>李怡萱</t>
  </si>
  <si>
    <t>郑茹</t>
  </si>
  <si>
    <t>马春怡</t>
  </si>
  <si>
    <t>2503110075</t>
  </si>
  <si>
    <t>李向澜</t>
  </si>
  <si>
    <t>2503110060</t>
  </si>
  <si>
    <t>殷誉珈</t>
  </si>
  <si>
    <t>2503110043</t>
  </si>
  <si>
    <t>吴欣辰</t>
  </si>
  <si>
    <t>2503110008</t>
  </si>
  <si>
    <t>王宣淇</t>
  </si>
  <si>
    <t>2503110059</t>
  </si>
  <si>
    <t>王阅凝</t>
  </si>
  <si>
    <t>2503110027</t>
  </si>
  <si>
    <t>顾雨涵</t>
  </si>
  <si>
    <t>2503110015</t>
  </si>
  <si>
    <t>石明鑫</t>
  </si>
  <si>
    <t>2503110030</t>
  </si>
  <si>
    <t>曹笑笑</t>
  </si>
  <si>
    <t>2503110033</t>
  </si>
  <si>
    <t>吴亦瑜</t>
  </si>
  <si>
    <t>2503110029</t>
  </si>
  <si>
    <t>沈熠涵</t>
  </si>
  <si>
    <t>2503110068</t>
  </si>
  <si>
    <t>戴叶轩</t>
  </si>
  <si>
    <t>2503110031</t>
  </si>
  <si>
    <t>孙娟</t>
  </si>
  <si>
    <t>2503110001</t>
  </si>
  <si>
    <t>邓明慧</t>
  </si>
  <si>
    <t>仲悦绮</t>
  </si>
  <si>
    <t>2503110050</t>
  </si>
  <si>
    <t>叶崔涵</t>
  </si>
  <si>
    <t>2503110022</t>
  </si>
  <si>
    <t>王思萌</t>
  </si>
  <si>
    <t>2503110024</t>
  </si>
  <si>
    <t>任雨婷</t>
  </si>
  <si>
    <t>2503110020</t>
  </si>
  <si>
    <t>卞蕊</t>
  </si>
  <si>
    <t>2503110070</t>
  </si>
  <si>
    <t>谢译仪</t>
  </si>
  <si>
    <t>2503110069</t>
  </si>
  <si>
    <t>高佳怡</t>
  </si>
  <si>
    <t>2503110079</t>
  </si>
  <si>
    <t>孙钏玮</t>
  </si>
  <si>
    <t>2503110064</t>
  </si>
  <si>
    <t>周晨曦</t>
  </si>
  <si>
    <t>2503110032</t>
  </si>
  <si>
    <t>董娜</t>
  </si>
  <si>
    <t>2503110067</t>
  </si>
  <si>
    <t>黎珍伊</t>
  </si>
  <si>
    <t>2503110058</t>
  </si>
  <si>
    <t>钟凯雯</t>
  </si>
  <si>
    <t>2503110047</t>
  </si>
  <si>
    <t>尹淑婷</t>
  </si>
  <si>
    <t>2506110313</t>
  </si>
  <si>
    <t>施朱宏</t>
  </si>
  <si>
    <t>2503110012</t>
  </si>
  <si>
    <t>单丹晨</t>
  </si>
  <si>
    <t>2503110048</t>
  </si>
  <si>
    <t>顾陈晨</t>
  </si>
  <si>
    <t>2503110039</t>
  </si>
  <si>
    <t>张正波</t>
  </si>
  <si>
    <t>2503110074</t>
  </si>
  <si>
    <t>马菁澜</t>
  </si>
  <si>
    <t>2503110045</t>
  </si>
  <si>
    <t>田涵娜</t>
  </si>
  <si>
    <t>2503110028</t>
  </si>
  <si>
    <t>姜欣锐</t>
  </si>
  <si>
    <t>2503110040</t>
  </si>
  <si>
    <t>王玺</t>
  </si>
  <si>
    <t>2503110073</t>
  </si>
  <si>
    <t>袁侨</t>
  </si>
  <si>
    <t>2503110062</t>
  </si>
  <si>
    <t>张心睿</t>
  </si>
  <si>
    <t>2533110442</t>
  </si>
  <si>
    <t>顾尧傜</t>
  </si>
  <si>
    <t>2401110033</t>
  </si>
  <si>
    <t>陈飞扬</t>
  </si>
  <si>
    <t>2441110125</t>
  </si>
  <si>
    <t>费静茹</t>
  </si>
  <si>
    <t>2503110014</t>
  </si>
  <si>
    <t>邹佳怡</t>
  </si>
  <si>
    <t>2503110036</t>
  </si>
  <si>
    <t>周妍</t>
  </si>
  <si>
    <t>2503110004</t>
  </si>
  <si>
    <t>杨诗涵</t>
  </si>
  <si>
    <t>2503110071</t>
  </si>
  <si>
    <t>李美琦</t>
  </si>
  <si>
    <t>2503110051</t>
  </si>
  <si>
    <t>姚馨雨</t>
  </si>
  <si>
    <t>2503110035</t>
  </si>
  <si>
    <t>宾勇婷</t>
  </si>
  <si>
    <t>2434110261</t>
  </si>
  <si>
    <t>陈婧昀</t>
  </si>
  <si>
    <t>2503110063</t>
  </si>
  <si>
    <t>沈顾蕾</t>
  </si>
  <si>
    <t>2503110019</t>
  </si>
  <si>
    <t>乐梓彤</t>
  </si>
  <si>
    <t>2503110003</t>
  </si>
  <si>
    <t>刘甜甜</t>
  </si>
  <si>
    <t>2434110018</t>
  </si>
  <si>
    <t>杨美琪</t>
  </si>
  <si>
    <t>2503110013</t>
  </si>
  <si>
    <t>张所怡</t>
  </si>
  <si>
    <t>2503110034</t>
  </si>
  <si>
    <t>周文洁</t>
  </si>
  <si>
    <t>2503110037</t>
  </si>
  <si>
    <t>黄子轩</t>
  </si>
  <si>
    <t>2503110057</t>
  </si>
  <si>
    <t>潘斯怡</t>
  </si>
  <si>
    <t>2503110052</t>
  </si>
  <si>
    <t>杜春婷</t>
  </si>
  <si>
    <t>2503110078</t>
  </si>
  <si>
    <t>林建茹</t>
  </si>
  <si>
    <t>2503110007</t>
  </si>
  <si>
    <t>杨涵清</t>
  </si>
  <si>
    <t>2503110065</t>
  </si>
  <si>
    <t>施洁</t>
  </si>
  <si>
    <t>2503110084</t>
  </si>
  <si>
    <t>张瑞杰</t>
  </si>
  <si>
    <t>2503110023</t>
  </si>
  <si>
    <t>谢晓彤</t>
  </si>
  <si>
    <t>2503110005</t>
  </si>
  <si>
    <t>杨茂</t>
  </si>
  <si>
    <t>2503110066</t>
  </si>
  <si>
    <t>雷滢菲</t>
  </si>
  <si>
    <t>2503110006</t>
  </si>
  <si>
    <t>吴雨涵</t>
  </si>
  <si>
    <t>2503110025</t>
  </si>
  <si>
    <t>王宝琳</t>
  </si>
  <si>
    <t>2503110018</t>
  </si>
  <si>
    <t>石佳蕊</t>
  </si>
  <si>
    <t>2503110053</t>
  </si>
  <si>
    <t>李明珠</t>
  </si>
  <si>
    <t>2503110016</t>
  </si>
  <si>
    <t>邱家其</t>
  </si>
  <si>
    <t>2503110011</t>
  </si>
  <si>
    <t>孙凯莉</t>
  </si>
  <si>
    <t>2503110080</t>
  </si>
  <si>
    <t>戴庆</t>
  </si>
  <si>
    <t>2503110054</t>
  </si>
  <si>
    <t>张泠</t>
  </si>
  <si>
    <t>2503110002</t>
  </si>
  <si>
    <t>武雨涵</t>
  </si>
  <si>
    <t>2503110072</t>
  </si>
  <si>
    <t>李宵</t>
  </si>
  <si>
    <t>2503110017</t>
  </si>
  <si>
    <t>陈秋静</t>
  </si>
  <si>
    <t xml:space="preserve">94
</t>
  </si>
  <si>
    <t>2503110009</t>
  </si>
  <si>
    <t>殷姝姝</t>
  </si>
  <si>
    <t>2503110042</t>
  </si>
  <si>
    <t>娄睿</t>
  </si>
  <si>
    <t>2503110046</t>
  </si>
  <si>
    <t>刘思宏</t>
  </si>
  <si>
    <t>2407110113</t>
  </si>
  <si>
    <t>万甜</t>
  </si>
  <si>
    <t>2503110083</t>
  </si>
  <si>
    <t>蔡奕同</t>
  </si>
  <si>
    <t>2503110056</t>
  </si>
  <si>
    <t>乔伊凡</t>
  </si>
  <si>
    <t>2503110085</t>
  </si>
  <si>
    <t>邢嘉泓</t>
  </si>
  <si>
    <t>2503110041</t>
  </si>
  <si>
    <t>江奇勋</t>
  </si>
  <si>
    <t>2503110077</t>
  </si>
  <si>
    <t>李美娜</t>
  </si>
  <si>
    <t>2503110049</t>
  </si>
  <si>
    <t>周笑</t>
  </si>
  <si>
    <t>2503110076</t>
  </si>
  <si>
    <t>王晶晶</t>
  </si>
  <si>
    <t>2503110081</t>
  </si>
  <si>
    <t>杨明骏</t>
  </si>
  <si>
    <t>2503110038</t>
  </si>
  <si>
    <t>伍思杰</t>
  </si>
  <si>
    <t>2503110082</t>
  </si>
  <si>
    <t>廖加旺</t>
  </si>
  <si>
    <t>2503110010</t>
  </si>
  <si>
    <t>张静怡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</si>
</sst>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  <numFmt numFmtId="179" formatCode="0.0000_ "/>
  </numFmts>
  <fonts count="43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sz val="10"/>
      <name val="仿宋"/>
      <charset val="134"/>
    </font>
    <font>
      <sz val="12"/>
      <color rgb="FFFF0000"/>
      <name val="宋体"/>
      <charset val="134"/>
    </font>
    <font>
      <sz val="9"/>
      <color rgb="FF000000"/>
      <name val="仿宋"/>
      <charset val="134"/>
    </font>
    <font>
      <u/>
      <sz val="12"/>
      <name val="Times New Roman"/>
      <charset val="0"/>
    </font>
    <font>
      <sz val="12"/>
      <name val="Times New Roman"/>
      <charset val="0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3" fillId="4" borderId="14" applyNumberFormat="0" applyAlignment="0" applyProtection="0">
      <alignment vertical="center"/>
    </xf>
    <xf numFmtId="0" fontId="34" fillId="4" borderId="13" applyNumberFormat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</cellStyleXfs>
  <cellXfs count="1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77" fontId="8" fillId="0" borderId="0" xfId="0" applyNumberFormat="1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7" fontId="0" fillId="0" borderId="0" xfId="0" applyNumberFormat="1"/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/>
    <xf numFmtId="0" fontId="0" fillId="0" borderId="4" xfId="0" applyBorder="1"/>
    <xf numFmtId="176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/>
    <xf numFmtId="178" fontId="7" fillId="0" borderId="0" xfId="0" applyNumberFormat="1" applyFont="1" applyAlignment="1">
      <alignment vertical="center"/>
    </xf>
    <xf numFmtId="179" fontId="10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178" fontId="11" fillId="0" borderId="5" xfId="0" applyNumberFormat="1" applyFont="1" applyBorder="1" applyAlignment="1">
      <alignment horizontal="center" vertical="center" wrapText="1"/>
    </xf>
    <xf numFmtId="179" fontId="11" fillId="0" borderId="5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Border="1"/>
    <xf numFmtId="0" fontId="13" fillId="0" borderId="2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0" fillId="0" borderId="8" xfId="0" applyBorder="1"/>
    <xf numFmtId="0" fontId="13" fillId="0" borderId="4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8" fontId="15" fillId="0" borderId="0" xfId="0" applyNumberFormat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5" fillId="0" borderId="0" xfId="0" applyNumberFormat="1" applyFont="1" applyAlignment="1">
      <alignment vertical="center"/>
    </xf>
    <xf numFmtId="0" fontId="1" fillId="0" borderId="3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Alignment="1" applyProtection="1">
      <alignment vertical="center"/>
    </xf>
    <xf numFmtId="176" fontId="7" fillId="0" borderId="2" xfId="0" applyNumberFormat="1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20" fillId="0" borderId="2" xfId="0" applyFont="1" applyFill="1" applyBorder="1" applyAlignment="1" applyProtection="1">
      <alignment vertical="center"/>
    </xf>
    <xf numFmtId="0" fontId="21" fillId="0" borderId="2" xfId="0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176" fontId="11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vertical="center"/>
    </xf>
    <xf numFmtId="0" fontId="13" fillId="0" borderId="7" xfId="0" applyFont="1" applyFill="1" applyBorder="1" applyAlignment="1" applyProtection="1">
      <alignment horizontal="center" vertical="center"/>
    </xf>
    <xf numFmtId="0" fontId="15" fillId="0" borderId="7" xfId="0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15" fillId="0" borderId="1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176" fontId="15" fillId="0" borderId="0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4"/>
  <sheetViews>
    <sheetView topLeftCell="B1" workbookViewId="0">
      <selection activeCell="R12" sqref="R12"/>
    </sheetView>
  </sheetViews>
  <sheetFormatPr defaultColWidth="9" defaultRowHeight="14.25"/>
  <cols>
    <col min="1" max="1" width="11.75" customWidth="1"/>
    <col min="2" max="2" width="15.5" customWidth="1"/>
    <col min="3" max="3" width="8.125" customWidth="1"/>
    <col min="4" max="4" width="10.875" customWidth="1"/>
    <col min="16" max="16" width="9.625"/>
    <col min="23" max="23" width="10.25" customWidth="1"/>
  </cols>
  <sheetData>
    <row r="1" spans="1:24">
      <c r="A1" s="77" t="s">
        <v>0</v>
      </c>
      <c r="B1" s="5" t="s">
        <v>0</v>
      </c>
      <c r="C1" s="78"/>
      <c r="D1" s="79"/>
      <c r="E1" s="79"/>
      <c r="F1" s="79"/>
      <c r="G1" s="80"/>
      <c r="H1" s="81"/>
      <c r="I1" s="80"/>
      <c r="J1" s="80"/>
      <c r="K1" s="81"/>
      <c r="L1" s="81"/>
      <c r="M1" s="80"/>
      <c r="N1" s="81"/>
      <c r="O1" s="80"/>
      <c r="P1" s="82"/>
      <c r="Q1" s="82"/>
      <c r="R1" s="79"/>
      <c r="S1" s="83"/>
      <c r="T1" s="84"/>
      <c r="U1" s="85"/>
      <c r="V1" s="85"/>
      <c r="W1" s="81"/>
      <c r="X1" s="79"/>
    </row>
    <row r="2" ht="30" customHeight="1" spans="1:24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3" ht="15.75" spans="1:24">
      <c r="A3" s="88" t="s">
        <v>2</v>
      </c>
      <c r="B3" s="88"/>
      <c r="C3" s="88" t="s">
        <v>3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  <c r="Q3" s="88" t="s">
        <v>4</v>
      </c>
      <c r="R3" s="89"/>
      <c r="S3" s="91"/>
      <c r="T3" s="89"/>
      <c r="U3" s="89"/>
      <c r="V3" s="92"/>
      <c r="W3" s="93"/>
      <c r="X3" s="93"/>
    </row>
    <row r="4" ht="40.5" spans="1:24">
      <c r="A4" s="94" t="s">
        <v>5</v>
      </c>
      <c r="B4" s="94" t="s">
        <v>6</v>
      </c>
      <c r="C4" s="95" t="s">
        <v>7</v>
      </c>
      <c r="D4" s="94" t="s">
        <v>8</v>
      </c>
      <c r="E4" s="94" t="s">
        <v>9</v>
      </c>
      <c r="F4" s="94" t="s">
        <v>10</v>
      </c>
      <c r="G4" s="96" t="s">
        <v>11</v>
      </c>
      <c r="H4" s="95" t="s">
        <v>12</v>
      </c>
      <c r="I4" s="96" t="s">
        <v>13</v>
      </c>
      <c r="J4" s="96" t="s">
        <v>14</v>
      </c>
      <c r="K4" s="95" t="s">
        <v>15</v>
      </c>
      <c r="L4" s="95" t="s">
        <v>16</v>
      </c>
      <c r="M4" s="96" t="s">
        <v>17</v>
      </c>
      <c r="N4" s="95" t="s">
        <v>18</v>
      </c>
      <c r="O4" s="96" t="s">
        <v>19</v>
      </c>
      <c r="P4" s="96" t="s">
        <v>20</v>
      </c>
      <c r="Q4" s="96" t="s">
        <v>21</v>
      </c>
      <c r="R4" s="95" t="s">
        <v>22</v>
      </c>
      <c r="S4" s="97" t="s">
        <v>23</v>
      </c>
      <c r="T4" s="96" t="s">
        <v>24</v>
      </c>
      <c r="U4" s="98" t="s">
        <v>25</v>
      </c>
      <c r="V4" s="98" t="s">
        <v>26</v>
      </c>
      <c r="W4" s="95" t="s">
        <v>27</v>
      </c>
      <c r="X4" s="95" t="s">
        <v>28</v>
      </c>
    </row>
    <row r="5" spans="1:24">
      <c r="A5" s="99" t="s">
        <v>29</v>
      </c>
      <c r="B5" s="99" t="s">
        <v>30</v>
      </c>
      <c r="C5" s="99">
        <v>2023</v>
      </c>
      <c r="D5" s="99" t="s">
        <v>31</v>
      </c>
      <c r="E5" s="99">
        <v>2303110019</v>
      </c>
      <c r="F5" s="99" t="s">
        <v>32</v>
      </c>
      <c r="G5" s="99">
        <v>89</v>
      </c>
      <c r="H5" s="99">
        <v>17</v>
      </c>
      <c r="I5" s="99">
        <v>100</v>
      </c>
      <c r="J5" s="99">
        <v>90.56097561</v>
      </c>
      <c r="K5" s="99">
        <v>8.6</v>
      </c>
      <c r="L5" s="99">
        <f t="shared" ref="L5:L68" si="0">J5+K5</f>
        <v>99.16097561</v>
      </c>
      <c r="M5" s="99">
        <v>80</v>
      </c>
      <c r="N5" s="99">
        <v>1</v>
      </c>
      <c r="O5" s="99">
        <v>81</v>
      </c>
      <c r="P5" s="99">
        <f>I5*0.15+L5*0.75+O5*0.1</f>
        <v>97.4707317075</v>
      </c>
      <c r="Q5" s="99">
        <v>1</v>
      </c>
      <c r="R5" s="99">
        <v>6</v>
      </c>
      <c r="S5" s="99" t="s">
        <v>33</v>
      </c>
      <c r="T5" s="99">
        <v>85</v>
      </c>
      <c r="U5" s="99" t="s">
        <v>34</v>
      </c>
      <c r="V5" s="99"/>
      <c r="W5" s="100" t="s">
        <v>35</v>
      </c>
      <c r="X5" s="101"/>
    </row>
    <row r="6" spans="1:24">
      <c r="A6" s="99" t="s">
        <v>29</v>
      </c>
      <c r="B6" s="99" t="s">
        <v>30</v>
      </c>
      <c r="C6" s="99">
        <v>2023</v>
      </c>
      <c r="D6" s="99" t="s">
        <v>31</v>
      </c>
      <c r="E6" s="99">
        <v>2231110538</v>
      </c>
      <c r="F6" s="99" t="s">
        <v>36</v>
      </c>
      <c r="G6" s="99">
        <v>89</v>
      </c>
      <c r="H6" s="99">
        <v>25</v>
      </c>
      <c r="I6" s="99">
        <v>100</v>
      </c>
      <c r="J6" s="99">
        <v>91.43902439</v>
      </c>
      <c r="K6" s="99">
        <v>6.05</v>
      </c>
      <c r="L6" s="99">
        <f t="shared" si="0"/>
        <v>97.48902439</v>
      </c>
      <c r="M6" s="99">
        <v>80</v>
      </c>
      <c r="N6" s="99">
        <v>0</v>
      </c>
      <c r="O6" s="99">
        <v>80</v>
      </c>
      <c r="P6" s="99">
        <f t="shared" ref="P6:P37" si="1">I6*0.15+L6*0.75+O6*0.1</f>
        <v>96.1167682925</v>
      </c>
      <c r="Q6" s="99">
        <v>2</v>
      </c>
      <c r="R6" s="99">
        <v>3</v>
      </c>
      <c r="S6" s="99" t="s">
        <v>33</v>
      </c>
      <c r="T6" s="99">
        <v>85</v>
      </c>
      <c r="U6" s="99" t="s">
        <v>34</v>
      </c>
      <c r="V6" s="99"/>
      <c r="W6" s="100" t="s">
        <v>35</v>
      </c>
      <c r="X6" s="101"/>
    </row>
    <row r="7" spans="1:24">
      <c r="A7" s="99" t="s">
        <v>29</v>
      </c>
      <c r="B7" s="99" t="s">
        <v>30</v>
      </c>
      <c r="C7" s="99">
        <v>2023</v>
      </c>
      <c r="D7" s="99" t="s">
        <v>37</v>
      </c>
      <c r="E7" s="99">
        <v>2303110051</v>
      </c>
      <c r="F7" s="99" t="s">
        <v>38</v>
      </c>
      <c r="G7" s="99">
        <v>89</v>
      </c>
      <c r="H7" s="99">
        <v>15.625</v>
      </c>
      <c r="I7" s="99">
        <v>100</v>
      </c>
      <c r="J7" s="99">
        <v>92.24390244</v>
      </c>
      <c r="K7" s="99">
        <v>2.2</v>
      </c>
      <c r="L7" s="99">
        <f t="shared" si="0"/>
        <v>94.44390244</v>
      </c>
      <c r="M7" s="99">
        <v>80</v>
      </c>
      <c r="N7" s="99">
        <v>0</v>
      </c>
      <c r="O7" s="99">
        <v>80</v>
      </c>
      <c r="P7" s="99">
        <f t="shared" si="1"/>
        <v>93.83292683</v>
      </c>
      <c r="Q7" s="99">
        <v>3</v>
      </c>
      <c r="R7" s="99">
        <v>1</v>
      </c>
      <c r="S7" s="99" t="s">
        <v>33</v>
      </c>
      <c r="T7" s="99">
        <v>85</v>
      </c>
      <c r="U7" s="99" t="s">
        <v>34</v>
      </c>
      <c r="V7" s="99"/>
      <c r="W7" s="100" t="s">
        <v>35</v>
      </c>
      <c r="X7" s="101"/>
    </row>
    <row r="8" spans="1:24">
      <c r="A8" s="99" t="s">
        <v>29</v>
      </c>
      <c r="B8" s="99" t="s">
        <v>30</v>
      </c>
      <c r="C8" s="99">
        <v>2023</v>
      </c>
      <c r="D8" s="99" t="s">
        <v>31</v>
      </c>
      <c r="E8" s="99">
        <v>2303110035</v>
      </c>
      <c r="F8" s="99" t="s">
        <v>39</v>
      </c>
      <c r="G8" s="99">
        <v>89</v>
      </c>
      <c r="H8" s="99">
        <v>13.8</v>
      </c>
      <c r="I8" s="99">
        <v>100</v>
      </c>
      <c r="J8" s="99">
        <v>90.24390244</v>
      </c>
      <c r="K8" s="99">
        <v>3.625</v>
      </c>
      <c r="L8" s="99">
        <f t="shared" si="0"/>
        <v>93.86890244</v>
      </c>
      <c r="M8" s="99">
        <v>80</v>
      </c>
      <c r="N8" s="99">
        <v>0</v>
      </c>
      <c r="O8" s="99">
        <v>80</v>
      </c>
      <c r="P8" s="99">
        <f t="shared" si="1"/>
        <v>93.40167683</v>
      </c>
      <c r="Q8" s="99">
        <v>4</v>
      </c>
      <c r="R8" s="99">
        <v>9</v>
      </c>
      <c r="S8" s="99" t="s">
        <v>33</v>
      </c>
      <c r="T8" s="99">
        <v>85</v>
      </c>
      <c r="U8" s="99" t="s">
        <v>34</v>
      </c>
      <c r="V8" s="99"/>
      <c r="W8" s="100"/>
      <c r="X8" s="101"/>
    </row>
    <row r="9" ht="15" customHeight="1" spans="1:24">
      <c r="A9" s="99" t="s">
        <v>29</v>
      </c>
      <c r="B9" s="99" t="s">
        <v>30</v>
      </c>
      <c r="C9" s="99">
        <v>2023</v>
      </c>
      <c r="D9" s="99" t="s">
        <v>37</v>
      </c>
      <c r="E9" s="99">
        <v>2303110041</v>
      </c>
      <c r="F9" s="99" t="s">
        <v>40</v>
      </c>
      <c r="G9" s="99">
        <v>89</v>
      </c>
      <c r="H9" s="99">
        <v>14.5</v>
      </c>
      <c r="I9" s="99">
        <v>100</v>
      </c>
      <c r="J9" s="99">
        <v>91.58536585</v>
      </c>
      <c r="K9" s="99">
        <v>2.925</v>
      </c>
      <c r="L9" s="99">
        <f t="shared" si="0"/>
        <v>94.51036585</v>
      </c>
      <c r="M9" s="99">
        <v>70</v>
      </c>
      <c r="N9" s="99">
        <v>0</v>
      </c>
      <c r="O9" s="99">
        <v>70</v>
      </c>
      <c r="P9" s="99">
        <f t="shared" si="1"/>
        <v>92.8827743875</v>
      </c>
      <c r="Q9" s="99">
        <v>5</v>
      </c>
      <c r="R9" s="99">
        <v>2</v>
      </c>
      <c r="S9" s="99" t="s">
        <v>33</v>
      </c>
      <c r="T9" s="99">
        <v>85</v>
      </c>
      <c r="U9" s="99" t="s">
        <v>41</v>
      </c>
      <c r="V9" s="99"/>
      <c r="W9" s="100" t="s">
        <v>42</v>
      </c>
      <c r="X9" s="101"/>
    </row>
    <row r="10" spans="1:24">
      <c r="A10" s="99" t="s">
        <v>29</v>
      </c>
      <c r="B10" s="99" t="s">
        <v>30</v>
      </c>
      <c r="C10" s="99">
        <v>2023</v>
      </c>
      <c r="D10" s="99" t="s">
        <v>31</v>
      </c>
      <c r="E10" s="99">
        <v>2303110023</v>
      </c>
      <c r="F10" s="99" t="s">
        <v>43</v>
      </c>
      <c r="G10" s="99">
        <v>89</v>
      </c>
      <c r="H10" s="99">
        <v>17</v>
      </c>
      <c r="I10" s="99">
        <v>100</v>
      </c>
      <c r="J10" s="99">
        <v>90.26829268</v>
      </c>
      <c r="K10" s="99">
        <v>4.8</v>
      </c>
      <c r="L10" s="99">
        <f t="shared" si="0"/>
        <v>95.06829268</v>
      </c>
      <c r="M10" s="99">
        <v>60</v>
      </c>
      <c r="N10" s="99">
        <v>0</v>
      </c>
      <c r="O10" s="99">
        <v>60</v>
      </c>
      <c r="P10" s="99">
        <f t="shared" si="1"/>
        <v>92.30121951</v>
      </c>
      <c r="Q10" s="99">
        <v>6</v>
      </c>
      <c r="R10" s="99">
        <v>7</v>
      </c>
      <c r="S10" s="99" t="s">
        <v>33</v>
      </c>
      <c r="T10" s="99">
        <v>85</v>
      </c>
      <c r="U10" s="99" t="s">
        <v>41</v>
      </c>
      <c r="V10" s="99"/>
      <c r="W10" s="100" t="s">
        <v>35</v>
      </c>
      <c r="X10" s="101"/>
    </row>
    <row r="11" spans="1:24">
      <c r="A11" s="99" t="s">
        <v>29</v>
      </c>
      <c r="B11" s="99" t="s">
        <v>30</v>
      </c>
      <c r="C11" s="99">
        <v>2023</v>
      </c>
      <c r="D11" s="99" t="s">
        <v>31</v>
      </c>
      <c r="E11" s="99">
        <v>2207110111</v>
      </c>
      <c r="F11" s="99" t="s">
        <v>44</v>
      </c>
      <c r="G11" s="99">
        <v>89</v>
      </c>
      <c r="H11" s="99">
        <v>10.791</v>
      </c>
      <c r="I11" s="99">
        <v>99.791</v>
      </c>
      <c r="J11" s="99">
        <v>90.17073171</v>
      </c>
      <c r="K11" s="99">
        <v>3.5</v>
      </c>
      <c r="L11" s="99">
        <f t="shared" si="0"/>
        <v>93.67073171</v>
      </c>
      <c r="M11" s="99">
        <v>60</v>
      </c>
      <c r="N11" s="99">
        <v>0</v>
      </c>
      <c r="O11" s="99">
        <v>60</v>
      </c>
      <c r="P11" s="99">
        <f t="shared" si="1"/>
        <v>91.2216987825</v>
      </c>
      <c r="Q11" s="99">
        <v>7</v>
      </c>
      <c r="R11" s="99">
        <v>10</v>
      </c>
      <c r="S11" s="99" t="s">
        <v>33</v>
      </c>
      <c r="T11" s="99">
        <v>85</v>
      </c>
      <c r="U11" s="99" t="s">
        <v>41</v>
      </c>
      <c r="V11" s="99"/>
      <c r="W11" s="100"/>
      <c r="X11" s="101"/>
    </row>
    <row r="12" spans="1:24">
      <c r="A12" s="99" t="s">
        <v>29</v>
      </c>
      <c r="B12" s="99" t="s">
        <v>30</v>
      </c>
      <c r="C12" s="99">
        <v>2023</v>
      </c>
      <c r="D12" s="99" t="s">
        <v>31</v>
      </c>
      <c r="E12" s="99">
        <v>2303110033</v>
      </c>
      <c r="F12" s="99" t="s">
        <v>45</v>
      </c>
      <c r="G12" s="99">
        <v>89</v>
      </c>
      <c r="H12" s="99">
        <v>13.5</v>
      </c>
      <c r="I12" s="99">
        <v>100</v>
      </c>
      <c r="J12" s="99">
        <v>90.75609756</v>
      </c>
      <c r="K12" s="99">
        <v>1.325</v>
      </c>
      <c r="L12" s="99">
        <f t="shared" si="0"/>
        <v>92.08109756</v>
      </c>
      <c r="M12" s="99">
        <v>70</v>
      </c>
      <c r="N12" s="99">
        <v>0</v>
      </c>
      <c r="O12" s="99">
        <v>70</v>
      </c>
      <c r="P12" s="99">
        <f t="shared" si="1"/>
        <v>91.06082317</v>
      </c>
      <c r="Q12" s="99">
        <v>8</v>
      </c>
      <c r="R12" s="99">
        <v>4</v>
      </c>
      <c r="S12" s="99" t="s">
        <v>33</v>
      </c>
      <c r="T12" s="99">
        <v>85</v>
      </c>
      <c r="U12" s="99" t="s">
        <v>41</v>
      </c>
      <c r="V12" s="99"/>
      <c r="W12" s="100" t="s">
        <v>35</v>
      </c>
      <c r="X12" s="101"/>
    </row>
    <row r="13" spans="1:24">
      <c r="A13" s="99" t="s">
        <v>29</v>
      </c>
      <c r="B13" s="99" t="s">
        <v>30</v>
      </c>
      <c r="C13" s="99">
        <v>2023</v>
      </c>
      <c r="D13" s="99" t="s">
        <v>37</v>
      </c>
      <c r="E13" s="99">
        <v>2303110080</v>
      </c>
      <c r="F13" s="99" t="s">
        <v>46</v>
      </c>
      <c r="G13" s="99">
        <v>89</v>
      </c>
      <c r="H13" s="99">
        <v>12.8</v>
      </c>
      <c r="I13" s="99">
        <v>100</v>
      </c>
      <c r="J13" s="99">
        <v>90.73170732</v>
      </c>
      <c r="K13" s="99">
        <v>2.425</v>
      </c>
      <c r="L13" s="99">
        <f t="shared" si="0"/>
        <v>93.15670732</v>
      </c>
      <c r="M13" s="99">
        <v>60</v>
      </c>
      <c r="N13" s="99">
        <v>0</v>
      </c>
      <c r="O13" s="99">
        <v>60</v>
      </c>
      <c r="P13" s="99">
        <f t="shared" si="1"/>
        <v>90.86753049</v>
      </c>
      <c r="Q13" s="99">
        <v>9</v>
      </c>
      <c r="R13" s="99">
        <v>5</v>
      </c>
      <c r="S13" s="99" t="s">
        <v>33</v>
      </c>
      <c r="T13" s="99">
        <v>85</v>
      </c>
      <c r="U13" s="99" t="s">
        <v>41</v>
      </c>
      <c r="V13" s="99"/>
      <c r="W13" s="100" t="s">
        <v>35</v>
      </c>
      <c r="X13" s="101"/>
    </row>
    <row r="14" spans="1:24">
      <c r="A14" s="99" t="s">
        <v>29</v>
      </c>
      <c r="B14" s="99" t="s">
        <v>30</v>
      </c>
      <c r="C14" s="99">
        <v>2023</v>
      </c>
      <c r="D14" s="99" t="s">
        <v>31</v>
      </c>
      <c r="E14" s="99">
        <v>2303110034</v>
      </c>
      <c r="F14" s="99" t="s">
        <v>47</v>
      </c>
      <c r="G14" s="99">
        <v>89</v>
      </c>
      <c r="H14" s="99">
        <v>12.5</v>
      </c>
      <c r="I14" s="99">
        <v>100</v>
      </c>
      <c r="J14" s="99">
        <v>87.12195122</v>
      </c>
      <c r="K14" s="99">
        <v>2.6</v>
      </c>
      <c r="L14" s="99">
        <f t="shared" si="0"/>
        <v>89.72195122</v>
      </c>
      <c r="M14" s="99">
        <v>80</v>
      </c>
      <c r="N14" s="99">
        <v>2.5</v>
      </c>
      <c r="O14" s="99">
        <v>82.5</v>
      </c>
      <c r="P14" s="99">
        <f t="shared" si="1"/>
        <v>90.541463415</v>
      </c>
      <c r="Q14" s="99">
        <v>10</v>
      </c>
      <c r="R14" s="99">
        <v>26</v>
      </c>
      <c r="S14" s="99" t="s">
        <v>33</v>
      </c>
      <c r="T14" s="99">
        <v>85</v>
      </c>
      <c r="U14" s="99" t="s">
        <v>41</v>
      </c>
      <c r="V14" s="99"/>
      <c r="W14" s="100"/>
      <c r="X14" s="101"/>
    </row>
    <row r="15" spans="1:24">
      <c r="A15" s="99" t="s">
        <v>29</v>
      </c>
      <c r="B15" s="99" t="s">
        <v>30</v>
      </c>
      <c r="C15" s="99">
        <v>2023</v>
      </c>
      <c r="D15" s="99" t="s">
        <v>31</v>
      </c>
      <c r="E15" s="99">
        <v>2303110030</v>
      </c>
      <c r="F15" s="99" t="s">
        <v>48</v>
      </c>
      <c r="G15" s="99">
        <v>89</v>
      </c>
      <c r="H15" s="99">
        <v>11.3</v>
      </c>
      <c r="I15" s="99">
        <v>100</v>
      </c>
      <c r="J15" s="99">
        <v>88.07317073</v>
      </c>
      <c r="K15" s="99">
        <v>1.5</v>
      </c>
      <c r="L15" s="99">
        <f t="shared" si="0"/>
        <v>89.57317073</v>
      </c>
      <c r="M15" s="99">
        <v>80</v>
      </c>
      <c r="N15" s="99">
        <v>0</v>
      </c>
      <c r="O15" s="99">
        <v>80</v>
      </c>
      <c r="P15" s="99">
        <f t="shared" si="1"/>
        <v>90.1798780475</v>
      </c>
      <c r="Q15" s="99">
        <v>11</v>
      </c>
      <c r="R15" s="99">
        <v>14</v>
      </c>
      <c r="S15" s="99" t="s">
        <v>33</v>
      </c>
      <c r="T15" s="99">
        <v>85</v>
      </c>
      <c r="U15" s="99" t="s">
        <v>41</v>
      </c>
      <c r="V15" s="99"/>
      <c r="W15" s="100"/>
      <c r="X15" s="101"/>
    </row>
    <row r="16" spans="1:24">
      <c r="A16" s="99" t="s">
        <v>29</v>
      </c>
      <c r="B16" s="99" t="s">
        <v>30</v>
      </c>
      <c r="C16" s="99">
        <v>2023</v>
      </c>
      <c r="D16" s="99" t="s">
        <v>31</v>
      </c>
      <c r="E16" s="99">
        <v>2307110171</v>
      </c>
      <c r="F16" s="99" t="s">
        <v>49</v>
      </c>
      <c r="G16" s="99">
        <v>89</v>
      </c>
      <c r="H16" s="99">
        <v>13.8</v>
      </c>
      <c r="I16" s="99">
        <v>100</v>
      </c>
      <c r="J16" s="99">
        <v>87.34146341</v>
      </c>
      <c r="K16" s="99">
        <v>2.2</v>
      </c>
      <c r="L16" s="99">
        <f t="shared" si="0"/>
        <v>89.54146341</v>
      </c>
      <c r="M16" s="99">
        <v>80</v>
      </c>
      <c r="N16" s="99">
        <v>0.1</v>
      </c>
      <c r="O16" s="99">
        <v>80.1</v>
      </c>
      <c r="P16" s="99">
        <f t="shared" si="1"/>
        <v>90.1660975575</v>
      </c>
      <c r="Q16" s="99">
        <v>12</v>
      </c>
      <c r="R16" s="99">
        <v>21</v>
      </c>
      <c r="S16" s="99" t="s">
        <v>33</v>
      </c>
      <c r="T16" s="99">
        <v>85</v>
      </c>
      <c r="U16" s="99" t="s">
        <v>41</v>
      </c>
      <c r="V16" s="99"/>
      <c r="W16" s="100"/>
      <c r="X16" s="101"/>
    </row>
    <row r="17" spans="1:24">
      <c r="A17" s="99" t="s">
        <v>29</v>
      </c>
      <c r="B17" s="99" t="s">
        <v>30</v>
      </c>
      <c r="C17" s="99">
        <v>2023</v>
      </c>
      <c r="D17" s="99" t="s">
        <v>31</v>
      </c>
      <c r="E17" s="99">
        <v>2201110123</v>
      </c>
      <c r="F17" s="99" t="s">
        <v>50</v>
      </c>
      <c r="G17" s="99">
        <v>89</v>
      </c>
      <c r="H17" s="99">
        <v>13</v>
      </c>
      <c r="I17" s="99">
        <v>100</v>
      </c>
      <c r="J17" s="99">
        <v>89.34146341</v>
      </c>
      <c r="K17" s="99">
        <v>1.475</v>
      </c>
      <c r="L17" s="99">
        <f t="shared" si="0"/>
        <v>90.81646341</v>
      </c>
      <c r="M17" s="99">
        <v>70</v>
      </c>
      <c r="N17" s="99">
        <v>0</v>
      </c>
      <c r="O17" s="99">
        <v>70</v>
      </c>
      <c r="P17" s="99">
        <f t="shared" si="1"/>
        <v>90.1123475575</v>
      </c>
      <c r="Q17" s="99">
        <v>13</v>
      </c>
      <c r="R17" s="99">
        <v>12</v>
      </c>
      <c r="S17" s="99" t="s">
        <v>33</v>
      </c>
      <c r="T17" s="99">
        <v>85</v>
      </c>
      <c r="U17" s="99" t="s">
        <v>51</v>
      </c>
      <c r="V17" s="99"/>
      <c r="W17" s="100"/>
      <c r="X17" s="101"/>
    </row>
    <row r="18" spans="1:24">
      <c r="A18" s="99" t="s">
        <v>29</v>
      </c>
      <c r="B18" s="99" t="s">
        <v>30</v>
      </c>
      <c r="C18" s="99">
        <v>2023</v>
      </c>
      <c r="D18" s="99" t="s">
        <v>37</v>
      </c>
      <c r="E18" s="99">
        <v>2303110049</v>
      </c>
      <c r="F18" s="99" t="s">
        <v>52</v>
      </c>
      <c r="G18" s="99">
        <v>89</v>
      </c>
      <c r="H18" s="99">
        <v>11.125</v>
      </c>
      <c r="I18" s="99">
        <v>100</v>
      </c>
      <c r="J18" s="99">
        <v>87.82926829</v>
      </c>
      <c r="K18" s="99">
        <v>1.225</v>
      </c>
      <c r="L18" s="99">
        <f t="shared" si="0"/>
        <v>89.05426829</v>
      </c>
      <c r="M18" s="99">
        <v>80</v>
      </c>
      <c r="N18" s="99">
        <v>0</v>
      </c>
      <c r="O18" s="99">
        <v>80</v>
      </c>
      <c r="P18" s="99">
        <f t="shared" si="1"/>
        <v>89.7907012175</v>
      </c>
      <c r="Q18" s="99">
        <v>14</v>
      </c>
      <c r="R18" s="99">
        <v>17</v>
      </c>
      <c r="S18" s="99" t="s">
        <v>33</v>
      </c>
      <c r="T18" s="99">
        <v>85</v>
      </c>
      <c r="U18" s="99" t="s">
        <v>51</v>
      </c>
      <c r="V18" s="99"/>
      <c r="W18" s="100"/>
      <c r="X18" s="101"/>
    </row>
    <row r="19" spans="1:24">
      <c r="A19" s="99" t="s">
        <v>29</v>
      </c>
      <c r="B19" s="99" t="s">
        <v>30</v>
      </c>
      <c r="C19" s="99">
        <v>2023</v>
      </c>
      <c r="D19" s="99" t="s">
        <v>31</v>
      </c>
      <c r="E19" s="99">
        <v>2303110032</v>
      </c>
      <c r="F19" s="99" t="s">
        <v>53</v>
      </c>
      <c r="G19" s="99">
        <v>89</v>
      </c>
      <c r="H19" s="99">
        <v>11</v>
      </c>
      <c r="I19" s="99">
        <v>100</v>
      </c>
      <c r="J19" s="99">
        <v>87.70731707</v>
      </c>
      <c r="K19" s="99">
        <v>2.225</v>
      </c>
      <c r="L19" s="99">
        <f t="shared" si="0"/>
        <v>89.93231707</v>
      </c>
      <c r="M19" s="99">
        <v>70</v>
      </c>
      <c r="N19" s="99">
        <v>0</v>
      </c>
      <c r="O19" s="99">
        <v>70</v>
      </c>
      <c r="P19" s="99">
        <f t="shared" si="1"/>
        <v>89.4492378025</v>
      </c>
      <c r="Q19" s="99">
        <v>15</v>
      </c>
      <c r="R19" s="99">
        <v>18</v>
      </c>
      <c r="S19" s="99" t="s">
        <v>33</v>
      </c>
      <c r="T19" s="99">
        <v>85</v>
      </c>
      <c r="U19" s="99" t="s">
        <v>51</v>
      </c>
      <c r="V19" s="99"/>
      <c r="W19" s="102"/>
      <c r="X19" s="103"/>
    </row>
    <row r="20" spans="1:24">
      <c r="A20" s="99" t="s">
        <v>29</v>
      </c>
      <c r="B20" s="99" t="s">
        <v>30</v>
      </c>
      <c r="C20" s="99">
        <v>2023</v>
      </c>
      <c r="D20" s="99" t="s">
        <v>31</v>
      </c>
      <c r="E20" s="99">
        <v>2303110012</v>
      </c>
      <c r="F20" s="99" t="s">
        <v>54</v>
      </c>
      <c r="G20" s="99">
        <v>89</v>
      </c>
      <c r="H20" s="99">
        <v>7.5</v>
      </c>
      <c r="I20" s="99">
        <v>96.5</v>
      </c>
      <c r="J20" s="99">
        <v>86.26829268</v>
      </c>
      <c r="K20" s="99">
        <v>3</v>
      </c>
      <c r="L20" s="99">
        <f t="shared" si="0"/>
        <v>89.26829268</v>
      </c>
      <c r="M20" s="99">
        <v>80</v>
      </c>
      <c r="N20" s="99">
        <v>0</v>
      </c>
      <c r="O20" s="99">
        <v>80</v>
      </c>
      <c r="P20" s="99">
        <f t="shared" si="1"/>
        <v>89.42621951</v>
      </c>
      <c r="Q20" s="99">
        <v>16</v>
      </c>
      <c r="R20" s="99">
        <v>32</v>
      </c>
      <c r="S20" s="99" t="s">
        <v>33</v>
      </c>
      <c r="T20" s="99">
        <v>85</v>
      </c>
      <c r="U20" s="99" t="s">
        <v>51</v>
      </c>
      <c r="V20" s="99"/>
      <c r="W20" s="102"/>
      <c r="X20" s="103"/>
    </row>
    <row r="21" spans="1:24">
      <c r="A21" s="99" t="s">
        <v>29</v>
      </c>
      <c r="B21" s="99" t="s">
        <v>30</v>
      </c>
      <c r="C21" s="99">
        <v>2023</v>
      </c>
      <c r="D21" s="99" t="s">
        <v>37</v>
      </c>
      <c r="E21" s="99">
        <v>2303110048</v>
      </c>
      <c r="F21" s="99" t="s">
        <v>55</v>
      </c>
      <c r="G21" s="99">
        <v>89</v>
      </c>
      <c r="H21" s="99">
        <v>12</v>
      </c>
      <c r="I21" s="99">
        <v>100</v>
      </c>
      <c r="J21" s="99">
        <v>86.19512195</v>
      </c>
      <c r="K21" s="99">
        <v>2.025</v>
      </c>
      <c r="L21" s="99">
        <f t="shared" si="0"/>
        <v>88.22012195</v>
      </c>
      <c r="M21" s="99">
        <v>80</v>
      </c>
      <c r="N21" s="99">
        <v>0</v>
      </c>
      <c r="O21" s="99">
        <v>80</v>
      </c>
      <c r="P21" s="99">
        <f t="shared" si="1"/>
        <v>89.1650914625</v>
      </c>
      <c r="Q21" s="99">
        <v>17</v>
      </c>
      <c r="R21" s="99">
        <v>33</v>
      </c>
      <c r="S21" s="99" t="s">
        <v>33</v>
      </c>
      <c r="T21" s="99">
        <v>85</v>
      </c>
      <c r="U21" s="99" t="s">
        <v>51</v>
      </c>
      <c r="V21" s="99"/>
      <c r="W21" s="100"/>
      <c r="X21" s="101"/>
    </row>
    <row r="22" spans="1:24">
      <c r="A22" s="99" t="s">
        <v>29</v>
      </c>
      <c r="B22" s="99" t="s">
        <v>30</v>
      </c>
      <c r="C22" s="99">
        <v>2023</v>
      </c>
      <c r="D22" s="99" t="s">
        <v>37</v>
      </c>
      <c r="E22" s="99">
        <v>2303110047</v>
      </c>
      <c r="F22" s="99" t="s">
        <v>56</v>
      </c>
      <c r="G22" s="99">
        <v>89</v>
      </c>
      <c r="H22" s="99">
        <v>12</v>
      </c>
      <c r="I22" s="99">
        <v>100</v>
      </c>
      <c r="J22" s="99">
        <v>87.34146341</v>
      </c>
      <c r="K22" s="99">
        <v>1.95</v>
      </c>
      <c r="L22" s="99">
        <f t="shared" si="0"/>
        <v>89.29146341</v>
      </c>
      <c r="M22" s="99">
        <v>70</v>
      </c>
      <c r="N22" s="99">
        <v>0</v>
      </c>
      <c r="O22" s="99">
        <v>70</v>
      </c>
      <c r="P22" s="99">
        <f t="shared" si="1"/>
        <v>88.9685975575</v>
      </c>
      <c r="Q22" s="99">
        <v>18</v>
      </c>
      <c r="R22" s="99">
        <v>22</v>
      </c>
      <c r="S22" s="99" t="s">
        <v>33</v>
      </c>
      <c r="T22" s="99">
        <v>85</v>
      </c>
      <c r="U22" s="99" t="s">
        <v>51</v>
      </c>
      <c r="V22" s="99"/>
      <c r="W22" s="100"/>
      <c r="X22" s="101"/>
    </row>
    <row r="23" spans="1:24">
      <c r="A23" s="99" t="s">
        <v>29</v>
      </c>
      <c r="B23" s="99" t="s">
        <v>30</v>
      </c>
      <c r="C23" s="99">
        <v>2023</v>
      </c>
      <c r="D23" s="99" t="s">
        <v>31</v>
      </c>
      <c r="E23" s="99">
        <v>2303110022</v>
      </c>
      <c r="F23" s="99" t="s">
        <v>57</v>
      </c>
      <c r="G23" s="99">
        <v>89</v>
      </c>
      <c r="H23" s="99">
        <v>3</v>
      </c>
      <c r="I23" s="99">
        <v>92</v>
      </c>
      <c r="J23" s="99">
        <v>88.04878049</v>
      </c>
      <c r="K23" s="99">
        <v>1.5</v>
      </c>
      <c r="L23" s="99">
        <f t="shared" si="0"/>
        <v>89.54878049</v>
      </c>
      <c r="M23" s="99">
        <v>80</v>
      </c>
      <c r="N23" s="99">
        <v>0</v>
      </c>
      <c r="O23" s="99">
        <v>80</v>
      </c>
      <c r="P23" s="99">
        <f t="shared" si="1"/>
        <v>88.9615853675</v>
      </c>
      <c r="Q23" s="99">
        <v>19</v>
      </c>
      <c r="R23" s="99">
        <v>15</v>
      </c>
      <c r="S23" s="99" t="s">
        <v>33</v>
      </c>
      <c r="T23" s="99">
        <v>85</v>
      </c>
      <c r="U23" s="99" t="s">
        <v>51</v>
      </c>
      <c r="V23" s="99"/>
      <c r="W23" s="100"/>
      <c r="X23" s="101"/>
    </row>
    <row r="24" spans="1:24">
      <c r="A24" s="99" t="s">
        <v>29</v>
      </c>
      <c r="B24" s="99" t="s">
        <v>30</v>
      </c>
      <c r="C24" s="99">
        <v>2023</v>
      </c>
      <c r="D24" s="99" t="s">
        <v>31</v>
      </c>
      <c r="E24" s="99">
        <v>2303110006</v>
      </c>
      <c r="F24" s="99" t="s">
        <v>58</v>
      </c>
      <c r="G24" s="99">
        <v>89</v>
      </c>
      <c r="H24" s="99">
        <v>7.125</v>
      </c>
      <c r="I24" s="99">
        <v>96.125</v>
      </c>
      <c r="J24" s="99">
        <v>87.70731707</v>
      </c>
      <c r="K24" s="99">
        <v>1</v>
      </c>
      <c r="L24" s="99">
        <f t="shared" si="0"/>
        <v>88.70731707</v>
      </c>
      <c r="M24" s="99">
        <v>80</v>
      </c>
      <c r="N24" s="99">
        <v>0</v>
      </c>
      <c r="O24" s="99">
        <v>80</v>
      </c>
      <c r="P24" s="99">
        <f t="shared" si="1"/>
        <v>88.9492378025</v>
      </c>
      <c r="Q24" s="99">
        <v>20</v>
      </c>
      <c r="R24" s="99">
        <v>19</v>
      </c>
      <c r="S24" s="99" t="s">
        <v>33</v>
      </c>
      <c r="T24" s="99">
        <v>85</v>
      </c>
      <c r="U24" s="99" t="s">
        <v>51</v>
      </c>
      <c r="V24" s="99"/>
      <c r="W24" s="100"/>
      <c r="X24" s="101"/>
    </row>
    <row r="25" spans="1:24">
      <c r="A25" s="99" t="s">
        <v>29</v>
      </c>
      <c r="B25" s="99" t="s">
        <v>30</v>
      </c>
      <c r="C25" s="99">
        <v>2023</v>
      </c>
      <c r="D25" s="99" t="s">
        <v>31</v>
      </c>
      <c r="E25" s="99">
        <v>2303110029</v>
      </c>
      <c r="F25" s="99" t="s">
        <v>59</v>
      </c>
      <c r="G25" s="99">
        <v>89</v>
      </c>
      <c r="H25" s="99">
        <v>12</v>
      </c>
      <c r="I25" s="99">
        <v>100</v>
      </c>
      <c r="J25" s="99">
        <v>89.58536585</v>
      </c>
      <c r="K25" s="99">
        <v>1</v>
      </c>
      <c r="L25" s="99">
        <f t="shared" si="0"/>
        <v>90.58536585</v>
      </c>
      <c r="M25" s="99">
        <v>60</v>
      </c>
      <c r="N25" s="99">
        <v>0</v>
      </c>
      <c r="O25" s="99">
        <v>60</v>
      </c>
      <c r="P25" s="99">
        <f t="shared" si="1"/>
        <v>88.9390243875</v>
      </c>
      <c r="Q25" s="99">
        <v>21</v>
      </c>
      <c r="R25" s="99">
        <v>11</v>
      </c>
      <c r="S25" s="99" t="s">
        <v>33</v>
      </c>
      <c r="T25" s="99">
        <v>85</v>
      </c>
      <c r="U25" s="99" t="s">
        <v>51</v>
      </c>
      <c r="V25" s="99"/>
      <c r="W25" s="100"/>
      <c r="X25" s="101"/>
    </row>
    <row r="26" spans="1:24">
      <c r="A26" s="99" t="s">
        <v>29</v>
      </c>
      <c r="B26" s="99" t="s">
        <v>30</v>
      </c>
      <c r="C26" s="99">
        <v>2023</v>
      </c>
      <c r="D26" s="99" t="s">
        <v>31</v>
      </c>
      <c r="E26" s="99">
        <v>2231110583</v>
      </c>
      <c r="F26" s="99" t="s">
        <v>60</v>
      </c>
      <c r="G26" s="99">
        <v>89</v>
      </c>
      <c r="H26" s="99">
        <v>15.5</v>
      </c>
      <c r="I26" s="99">
        <v>100</v>
      </c>
      <c r="J26" s="99">
        <v>88.12195122</v>
      </c>
      <c r="K26" s="99">
        <v>1</v>
      </c>
      <c r="L26" s="99">
        <f t="shared" si="0"/>
        <v>89.12195122</v>
      </c>
      <c r="M26" s="99">
        <v>70</v>
      </c>
      <c r="N26" s="99">
        <v>0.1</v>
      </c>
      <c r="O26" s="99">
        <v>70.1</v>
      </c>
      <c r="P26" s="99">
        <f t="shared" si="1"/>
        <v>88.851463415</v>
      </c>
      <c r="Q26" s="99">
        <v>22</v>
      </c>
      <c r="R26" s="99">
        <v>13</v>
      </c>
      <c r="S26" s="99" t="s">
        <v>33</v>
      </c>
      <c r="T26" s="99">
        <v>85</v>
      </c>
      <c r="U26" s="99" t="s">
        <v>51</v>
      </c>
      <c r="V26" s="99"/>
      <c r="W26" s="100"/>
      <c r="X26" s="101"/>
    </row>
    <row r="27" spans="1:24">
      <c r="A27" s="99" t="s">
        <v>29</v>
      </c>
      <c r="B27" s="99" t="s">
        <v>30</v>
      </c>
      <c r="C27" s="99">
        <v>2023</v>
      </c>
      <c r="D27" s="99" t="s">
        <v>37</v>
      </c>
      <c r="E27" s="99">
        <v>2303110050</v>
      </c>
      <c r="F27" s="99" t="s">
        <v>61</v>
      </c>
      <c r="G27" s="99">
        <v>89</v>
      </c>
      <c r="H27" s="99">
        <v>9.125</v>
      </c>
      <c r="I27" s="99">
        <v>98.125</v>
      </c>
      <c r="J27" s="99">
        <v>86.97560976</v>
      </c>
      <c r="K27" s="99">
        <v>1.025</v>
      </c>
      <c r="L27" s="99">
        <f t="shared" si="0"/>
        <v>88.00060976</v>
      </c>
      <c r="M27" s="99">
        <v>80</v>
      </c>
      <c r="N27" s="99">
        <v>0</v>
      </c>
      <c r="O27" s="99">
        <v>80</v>
      </c>
      <c r="P27" s="99">
        <f t="shared" si="1"/>
        <v>88.71920732</v>
      </c>
      <c r="Q27" s="99">
        <v>23</v>
      </c>
      <c r="R27" s="99">
        <v>27</v>
      </c>
      <c r="S27" s="99" t="s">
        <v>33</v>
      </c>
      <c r="T27" s="99">
        <v>85</v>
      </c>
      <c r="U27" s="99" t="s">
        <v>51</v>
      </c>
      <c r="V27" s="99"/>
      <c r="W27" s="100"/>
      <c r="X27" s="101"/>
    </row>
    <row r="28" spans="1:24">
      <c r="A28" s="99" t="s">
        <v>29</v>
      </c>
      <c r="B28" s="99" t="s">
        <v>30</v>
      </c>
      <c r="C28" s="99">
        <v>2023</v>
      </c>
      <c r="D28" s="99" t="s">
        <v>31</v>
      </c>
      <c r="E28" s="99" t="s">
        <v>62</v>
      </c>
      <c r="F28" s="99" t="s">
        <v>63</v>
      </c>
      <c r="G28" s="99">
        <v>89</v>
      </c>
      <c r="H28" s="99">
        <v>11.3</v>
      </c>
      <c r="I28" s="99">
        <v>100</v>
      </c>
      <c r="J28" s="99">
        <v>86.41463415</v>
      </c>
      <c r="K28" s="99">
        <v>1.1</v>
      </c>
      <c r="L28" s="99">
        <f t="shared" si="0"/>
        <v>87.51463415</v>
      </c>
      <c r="M28" s="99">
        <v>80</v>
      </c>
      <c r="N28" s="99">
        <v>0</v>
      </c>
      <c r="O28" s="99">
        <v>80</v>
      </c>
      <c r="P28" s="99">
        <f t="shared" si="1"/>
        <v>88.6359756125</v>
      </c>
      <c r="Q28" s="99">
        <v>24</v>
      </c>
      <c r="R28" s="99">
        <v>30</v>
      </c>
      <c r="S28" s="99" t="s">
        <v>33</v>
      </c>
      <c r="T28" s="99">
        <v>85</v>
      </c>
      <c r="U28" s="99" t="s">
        <v>51</v>
      </c>
      <c r="V28" s="99"/>
      <c r="W28" s="100"/>
      <c r="X28" s="101"/>
    </row>
    <row r="29" spans="1:24">
      <c r="A29" s="99" t="s">
        <v>29</v>
      </c>
      <c r="B29" s="99" t="s">
        <v>30</v>
      </c>
      <c r="C29" s="99">
        <v>2023</v>
      </c>
      <c r="D29" s="99" t="s">
        <v>31</v>
      </c>
      <c r="E29" s="99">
        <v>2303110024</v>
      </c>
      <c r="F29" s="99" t="s">
        <v>64</v>
      </c>
      <c r="G29" s="99">
        <v>89</v>
      </c>
      <c r="H29" s="99">
        <v>8.5</v>
      </c>
      <c r="I29" s="99">
        <v>97.5</v>
      </c>
      <c r="J29" s="99">
        <v>87.95121951</v>
      </c>
      <c r="K29" s="99">
        <v>1.39</v>
      </c>
      <c r="L29" s="99">
        <f t="shared" si="0"/>
        <v>89.34121951</v>
      </c>
      <c r="M29" s="99">
        <v>70</v>
      </c>
      <c r="N29" s="99">
        <v>0</v>
      </c>
      <c r="O29" s="99">
        <v>70</v>
      </c>
      <c r="P29" s="99">
        <f t="shared" si="1"/>
        <v>88.6309146325</v>
      </c>
      <c r="Q29" s="99">
        <v>25</v>
      </c>
      <c r="R29" s="99">
        <v>16</v>
      </c>
      <c r="S29" s="99" t="s">
        <v>33</v>
      </c>
      <c r="T29" s="99">
        <v>85</v>
      </c>
      <c r="U29" s="99" t="s">
        <v>51</v>
      </c>
      <c r="V29" s="99"/>
      <c r="W29" s="100"/>
      <c r="X29" s="101"/>
    </row>
    <row r="30" spans="1:24">
      <c r="A30" s="99" t="s">
        <v>29</v>
      </c>
      <c r="B30" s="99" t="s">
        <v>30</v>
      </c>
      <c r="C30" s="99">
        <v>2023</v>
      </c>
      <c r="D30" s="99" t="s">
        <v>31</v>
      </c>
      <c r="E30" s="99">
        <v>2303110018</v>
      </c>
      <c r="F30" s="99" t="s">
        <v>65</v>
      </c>
      <c r="G30" s="99">
        <v>89</v>
      </c>
      <c r="H30" s="99">
        <v>14.5</v>
      </c>
      <c r="I30" s="99">
        <v>100</v>
      </c>
      <c r="J30" s="99">
        <v>86.73170732</v>
      </c>
      <c r="K30" s="99">
        <v>1.175</v>
      </c>
      <c r="L30" s="99">
        <f t="shared" si="0"/>
        <v>87.90670732</v>
      </c>
      <c r="M30" s="99">
        <v>70</v>
      </c>
      <c r="N30" s="99">
        <v>0</v>
      </c>
      <c r="O30" s="99">
        <v>70</v>
      </c>
      <c r="P30" s="99">
        <f t="shared" si="1"/>
        <v>87.93003049</v>
      </c>
      <c r="Q30" s="99">
        <v>26</v>
      </c>
      <c r="R30" s="99">
        <v>28</v>
      </c>
      <c r="S30" s="99" t="s">
        <v>33</v>
      </c>
      <c r="T30" s="99">
        <v>85</v>
      </c>
      <c r="U30" s="99" t="s">
        <v>51</v>
      </c>
      <c r="V30" s="99"/>
      <c r="W30" s="100"/>
      <c r="X30" s="101"/>
    </row>
    <row r="31" spans="1:24">
      <c r="A31" s="99" t="s">
        <v>29</v>
      </c>
      <c r="B31" s="99" t="s">
        <v>30</v>
      </c>
      <c r="C31" s="99">
        <v>2023</v>
      </c>
      <c r="D31" s="99" t="s">
        <v>31</v>
      </c>
      <c r="E31" s="99">
        <v>2303110031</v>
      </c>
      <c r="F31" s="99" t="s">
        <v>66</v>
      </c>
      <c r="G31" s="99">
        <v>89</v>
      </c>
      <c r="H31" s="99">
        <v>11</v>
      </c>
      <c r="I31" s="99">
        <v>100</v>
      </c>
      <c r="J31" s="99">
        <v>86.34146341</v>
      </c>
      <c r="K31" s="99">
        <v>1.5</v>
      </c>
      <c r="L31" s="99">
        <f t="shared" si="0"/>
        <v>87.84146341</v>
      </c>
      <c r="M31" s="99">
        <v>70</v>
      </c>
      <c r="N31" s="99">
        <v>0</v>
      </c>
      <c r="O31" s="99">
        <v>70</v>
      </c>
      <c r="P31" s="99">
        <f t="shared" si="1"/>
        <v>87.8810975575</v>
      </c>
      <c r="Q31" s="99">
        <v>27</v>
      </c>
      <c r="R31" s="99">
        <v>31</v>
      </c>
      <c r="S31" s="99" t="s">
        <v>33</v>
      </c>
      <c r="T31" s="99">
        <v>85</v>
      </c>
      <c r="U31" s="99" t="s">
        <v>51</v>
      </c>
      <c r="V31" s="99"/>
      <c r="W31" s="100"/>
      <c r="X31" s="101"/>
    </row>
    <row r="32" spans="1:24">
      <c r="A32" s="99" t="s">
        <v>29</v>
      </c>
      <c r="B32" s="99" t="s">
        <v>30</v>
      </c>
      <c r="C32" s="99">
        <v>2023</v>
      </c>
      <c r="D32" s="99" t="s">
        <v>37</v>
      </c>
      <c r="E32" s="99">
        <v>2303110043</v>
      </c>
      <c r="F32" s="99" t="s">
        <v>67</v>
      </c>
      <c r="G32" s="99">
        <v>89</v>
      </c>
      <c r="H32" s="99">
        <v>8.2</v>
      </c>
      <c r="I32" s="99">
        <v>97.2</v>
      </c>
      <c r="J32" s="99">
        <v>87.19512195</v>
      </c>
      <c r="K32" s="99">
        <v>1.05</v>
      </c>
      <c r="L32" s="99">
        <f t="shared" si="0"/>
        <v>88.24512195</v>
      </c>
      <c r="M32" s="99">
        <v>70</v>
      </c>
      <c r="N32" s="99">
        <v>0</v>
      </c>
      <c r="O32" s="99">
        <v>70</v>
      </c>
      <c r="P32" s="99">
        <f t="shared" si="1"/>
        <v>87.7638414625</v>
      </c>
      <c r="Q32" s="99">
        <v>28</v>
      </c>
      <c r="R32" s="99">
        <v>24</v>
      </c>
      <c r="S32" s="99" t="s">
        <v>33</v>
      </c>
      <c r="T32" s="99">
        <v>85</v>
      </c>
      <c r="U32" s="99" t="s">
        <v>51</v>
      </c>
      <c r="V32" s="99"/>
      <c r="W32" s="100"/>
      <c r="X32" s="101"/>
    </row>
    <row r="33" spans="1:24">
      <c r="A33" s="99" t="s">
        <v>29</v>
      </c>
      <c r="B33" s="99" t="s">
        <v>30</v>
      </c>
      <c r="C33" s="99">
        <v>2023</v>
      </c>
      <c r="D33" s="99" t="s">
        <v>31</v>
      </c>
      <c r="E33" s="99">
        <v>2303110021</v>
      </c>
      <c r="F33" s="99" t="s">
        <v>68</v>
      </c>
      <c r="G33" s="99">
        <v>89</v>
      </c>
      <c r="H33" s="99">
        <v>2</v>
      </c>
      <c r="I33" s="99">
        <v>91</v>
      </c>
      <c r="J33" s="99">
        <v>87.14634146</v>
      </c>
      <c r="K33" s="99">
        <v>1</v>
      </c>
      <c r="L33" s="99">
        <f t="shared" si="0"/>
        <v>88.14634146</v>
      </c>
      <c r="M33" s="99">
        <v>80</v>
      </c>
      <c r="N33" s="99">
        <v>0</v>
      </c>
      <c r="O33" s="99">
        <v>80</v>
      </c>
      <c r="P33" s="99">
        <f t="shared" si="1"/>
        <v>87.759756095</v>
      </c>
      <c r="Q33" s="99">
        <v>29</v>
      </c>
      <c r="R33" s="99">
        <v>25</v>
      </c>
      <c r="S33" s="99" t="s">
        <v>33</v>
      </c>
      <c r="T33" s="99">
        <v>85</v>
      </c>
      <c r="U33" s="99" t="s">
        <v>51</v>
      </c>
      <c r="V33" s="99"/>
      <c r="W33" s="100"/>
      <c r="X33" s="104"/>
    </row>
    <row r="34" spans="1:24">
      <c r="A34" s="99" t="s">
        <v>29</v>
      </c>
      <c r="B34" s="99" t="s">
        <v>30</v>
      </c>
      <c r="C34" s="99">
        <v>2023</v>
      </c>
      <c r="D34" s="99" t="s">
        <v>37</v>
      </c>
      <c r="E34" s="99">
        <v>2303110078</v>
      </c>
      <c r="F34" s="99" t="s">
        <v>69</v>
      </c>
      <c r="G34" s="99">
        <v>89</v>
      </c>
      <c r="H34" s="99">
        <v>6.75</v>
      </c>
      <c r="I34" s="99">
        <v>95.75</v>
      </c>
      <c r="J34" s="99">
        <v>85.97560976</v>
      </c>
      <c r="K34" s="99">
        <v>1.2</v>
      </c>
      <c r="L34" s="99">
        <f t="shared" si="0"/>
        <v>87.17560976</v>
      </c>
      <c r="M34" s="99">
        <v>80</v>
      </c>
      <c r="N34" s="99">
        <v>0</v>
      </c>
      <c r="O34" s="99">
        <v>80</v>
      </c>
      <c r="P34" s="99">
        <f t="shared" si="1"/>
        <v>87.74420732</v>
      </c>
      <c r="Q34" s="99">
        <v>30</v>
      </c>
      <c r="R34" s="99">
        <v>34</v>
      </c>
      <c r="S34" s="99" t="s">
        <v>33</v>
      </c>
      <c r="T34" s="99">
        <v>85</v>
      </c>
      <c r="U34" s="99" t="s">
        <v>51</v>
      </c>
      <c r="V34" s="99"/>
      <c r="W34" s="105"/>
      <c r="X34" s="105"/>
    </row>
    <row r="35" spans="1:24">
      <c r="A35" s="99" t="s">
        <v>29</v>
      </c>
      <c r="B35" s="99" t="s">
        <v>30</v>
      </c>
      <c r="C35" s="99">
        <v>2023</v>
      </c>
      <c r="D35" s="99" t="s">
        <v>37</v>
      </c>
      <c r="E35" s="99">
        <v>2303110068</v>
      </c>
      <c r="F35" s="99" t="s">
        <v>70</v>
      </c>
      <c r="G35" s="99">
        <v>89</v>
      </c>
      <c r="H35" s="99">
        <v>4.5</v>
      </c>
      <c r="I35" s="99">
        <v>93.5</v>
      </c>
      <c r="J35" s="99">
        <v>87.26829268</v>
      </c>
      <c r="K35" s="99">
        <v>1</v>
      </c>
      <c r="L35" s="99">
        <f t="shared" si="0"/>
        <v>88.26829268</v>
      </c>
      <c r="M35" s="99">
        <v>70</v>
      </c>
      <c r="N35" s="99">
        <v>0.1</v>
      </c>
      <c r="O35" s="99">
        <v>70.1</v>
      </c>
      <c r="P35" s="99">
        <f t="shared" si="1"/>
        <v>87.23621951</v>
      </c>
      <c r="Q35" s="99">
        <v>31</v>
      </c>
      <c r="R35" s="99">
        <v>23</v>
      </c>
      <c r="S35" s="99" t="s">
        <v>33</v>
      </c>
      <c r="T35" s="99">
        <v>85</v>
      </c>
      <c r="U35" s="99" t="s">
        <v>51</v>
      </c>
      <c r="V35" s="99"/>
      <c r="W35" s="105"/>
      <c r="X35" s="105"/>
    </row>
    <row r="36" spans="1:24">
      <c r="A36" s="99" t="s">
        <v>29</v>
      </c>
      <c r="B36" s="99" t="s">
        <v>30</v>
      </c>
      <c r="C36" s="99">
        <v>2023</v>
      </c>
      <c r="D36" s="99" t="s">
        <v>37</v>
      </c>
      <c r="E36" s="99">
        <v>2303110059</v>
      </c>
      <c r="F36" s="99" t="s">
        <v>71</v>
      </c>
      <c r="G36" s="99">
        <v>89</v>
      </c>
      <c r="H36" s="99">
        <v>17</v>
      </c>
      <c r="I36" s="99">
        <v>100</v>
      </c>
      <c r="J36" s="99">
        <v>83.63414634</v>
      </c>
      <c r="K36" s="99">
        <v>2</v>
      </c>
      <c r="L36" s="99">
        <f t="shared" si="0"/>
        <v>85.63414634</v>
      </c>
      <c r="M36" s="99">
        <v>80</v>
      </c>
      <c r="N36" s="99">
        <v>0</v>
      </c>
      <c r="O36" s="99">
        <v>80</v>
      </c>
      <c r="P36" s="99">
        <f t="shared" si="1"/>
        <v>87.225609755</v>
      </c>
      <c r="Q36" s="99">
        <v>32</v>
      </c>
      <c r="R36" s="99">
        <v>48</v>
      </c>
      <c r="S36" s="99" t="s">
        <v>33</v>
      </c>
      <c r="T36" s="99">
        <v>85</v>
      </c>
      <c r="U36" s="99" t="s">
        <v>51</v>
      </c>
      <c r="V36" s="99"/>
      <c r="W36" s="105"/>
      <c r="X36" s="105"/>
    </row>
    <row r="37" spans="1:24">
      <c r="A37" s="99" t="s">
        <v>29</v>
      </c>
      <c r="B37" s="99" t="s">
        <v>30</v>
      </c>
      <c r="C37" s="99">
        <v>2023</v>
      </c>
      <c r="D37" s="99" t="s">
        <v>37</v>
      </c>
      <c r="E37" s="99">
        <v>2303110042</v>
      </c>
      <c r="F37" s="99" t="s">
        <v>72</v>
      </c>
      <c r="G37" s="99">
        <v>89</v>
      </c>
      <c r="H37" s="99">
        <v>7</v>
      </c>
      <c r="I37" s="99">
        <v>96</v>
      </c>
      <c r="J37" s="99">
        <v>85.41463415</v>
      </c>
      <c r="K37" s="99">
        <v>1</v>
      </c>
      <c r="L37" s="99">
        <f t="shared" si="0"/>
        <v>86.41463415</v>
      </c>
      <c r="M37" s="99">
        <v>80</v>
      </c>
      <c r="N37" s="99">
        <v>0</v>
      </c>
      <c r="O37" s="99">
        <v>80</v>
      </c>
      <c r="P37" s="99">
        <f t="shared" si="1"/>
        <v>87.2109756125</v>
      </c>
      <c r="Q37" s="99">
        <v>33</v>
      </c>
      <c r="R37" s="99">
        <v>39</v>
      </c>
      <c r="S37" s="99" t="s">
        <v>33</v>
      </c>
      <c r="T37" s="99">
        <v>85</v>
      </c>
      <c r="U37" s="99" t="s">
        <v>51</v>
      </c>
      <c r="V37" s="99"/>
      <c r="W37" s="105"/>
      <c r="X37" s="105"/>
    </row>
    <row r="38" spans="1:24">
      <c r="A38" s="99" t="s">
        <v>29</v>
      </c>
      <c r="B38" s="99" t="s">
        <v>30</v>
      </c>
      <c r="C38" s="99">
        <v>2023</v>
      </c>
      <c r="D38" s="99" t="s">
        <v>37</v>
      </c>
      <c r="E38" s="99">
        <v>2201110158</v>
      </c>
      <c r="F38" s="99" t="s">
        <v>73</v>
      </c>
      <c r="G38" s="99">
        <v>89</v>
      </c>
      <c r="H38" s="99">
        <v>10.04</v>
      </c>
      <c r="I38" s="99">
        <v>99.04</v>
      </c>
      <c r="J38" s="99">
        <v>84.92682927</v>
      </c>
      <c r="K38" s="99">
        <v>1</v>
      </c>
      <c r="L38" s="99">
        <f t="shared" si="0"/>
        <v>85.92682927</v>
      </c>
      <c r="M38" s="99">
        <v>70</v>
      </c>
      <c r="N38" s="99">
        <v>0</v>
      </c>
      <c r="O38" s="99">
        <v>70</v>
      </c>
      <c r="P38" s="99">
        <f t="shared" ref="P38:P69" si="2">I38*0.15+L38*0.75+O38*0.1</f>
        <v>86.3011219525</v>
      </c>
      <c r="Q38" s="99">
        <v>34</v>
      </c>
      <c r="R38" s="99">
        <v>42</v>
      </c>
      <c r="S38" s="99" t="s">
        <v>33</v>
      </c>
      <c r="T38" s="99">
        <v>85</v>
      </c>
      <c r="U38" s="99"/>
      <c r="V38" s="99"/>
      <c r="W38" s="105"/>
      <c r="X38" s="105"/>
    </row>
    <row r="39" spans="1:24">
      <c r="A39" s="99" t="s">
        <v>29</v>
      </c>
      <c r="B39" s="99" t="s">
        <v>30</v>
      </c>
      <c r="C39" s="99">
        <v>2023</v>
      </c>
      <c r="D39" s="99" t="s">
        <v>37</v>
      </c>
      <c r="E39" s="99">
        <v>2303110052</v>
      </c>
      <c r="F39" s="99" t="s">
        <v>74</v>
      </c>
      <c r="G39" s="99">
        <v>89</v>
      </c>
      <c r="H39" s="99">
        <v>6</v>
      </c>
      <c r="I39" s="99">
        <v>95</v>
      </c>
      <c r="J39" s="99">
        <v>86.48780488</v>
      </c>
      <c r="K39" s="99">
        <v>0</v>
      </c>
      <c r="L39" s="99">
        <f t="shared" si="0"/>
        <v>86.48780488</v>
      </c>
      <c r="M39" s="99">
        <v>70</v>
      </c>
      <c r="N39" s="99">
        <v>0</v>
      </c>
      <c r="O39" s="99">
        <v>70</v>
      </c>
      <c r="P39" s="99">
        <f t="shared" si="2"/>
        <v>86.11585366</v>
      </c>
      <c r="Q39" s="99">
        <v>35</v>
      </c>
      <c r="R39" s="99">
        <v>29</v>
      </c>
      <c r="S39" s="99" t="s">
        <v>33</v>
      </c>
      <c r="T39" s="99">
        <v>85</v>
      </c>
      <c r="U39" s="99"/>
      <c r="V39" s="99"/>
      <c r="W39" s="105"/>
      <c r="X39" s="105"/>
    </row>
    <row r="40" spans="1:24">
      <c r="A40" s="99" t="s">
        <v>29</v>
      </c>
      <c r="B40" s="99" t="s">
        <v>30</v>
      </c>
      <c r="C40" s="99">
        <v>2023</v>
      </c>
      <c r="D40" s="99" t="s">
        <v>31</v>
      </c>
      <c r="E40" s="99">
        <v>2303110002</v>
      </c>
      <c r="F40" s="99" t="s">
        <v>75</v>
      </c>
      <c r="G40" s="99">
        <v>89</v>
      </c>
      <c r="H40" s="99">
        <v>0</v>
      </c>
      <c r="I40" s="99">
        <v>89</v>
      </c>
      <c r="J40" s="99">
        <v>87.68292683</v>
      </c>
      <c r="K40" s="99">
        <v>0</v>
      </c>
      <c r="L40" s="99">
        <f t="shared" si="0"/>
        <v>87.68292683</v>
      </c>
      <c r="M40" s="99">
        <v>70</v>
      </c>
      <c r="N40" s="99">
        <v>0</v>
      </c>
      <c r="O40" s="99">
        <v>70</v>
      </c>
      <c r="P40" s="99">
        <f t="shared" si="2"/>
        <v>86.1121951225</v>
      </c>
      <c r="Q40" s="99">
        <v>36</v>
      </c>
      <c r="R40" s="99">
        <v>20</v>
      </c>
      <c r="S40" s="99" t="s">
        <v>33</v>
      </c>
      <c r="T40" s="99">
        <v>85</v>
      </c>
      <c r="U40" s="99"/>
      <c r="V40" s="99"/>
      <c r="W40" s="105"/>
      <c r="X40" s="105"/>
    </row>
    <row r="41" spans="1:24">
      <c r="A41" s="99" t="s">
        <v>29</v>
      </c>
      <c r="B41" s="99" t="s">
        <v>30</v>
      </c>
      <c r="C41" s="99">
        <v>2023</v>
      </c>
      <c r="D41" s="99" t="s">
        <v>37</v>
      </c>
      <c r="E41" s="99">
        <v>2303110067</v>
      </c>
      <c r="F41" s="99" t="s">
        <v>76</v>
      </c>
      <c r="G41" s="99">
        <v>89</v>
      </c>
      <c r="H41" s="99">
        <v>4.5</v>
      </c>
      <c r="I41" s="99">
        <v>93.5</v>
      </c>
      <c r="J41" s="99">
        <v>85.7804878</v>
      </c>
      <c r="K41" s="99">
        <v>1</v>
      </c>
      <c r="L41" s="99">
        <f t="shared" si="0"/>
        <v>86.7804878</v>
      </c>
      <c r="M41" s="99">
        <v>70</v>
      </c>
      <c r="N41" s="99">
        <v>0</v>
      </c>
      <c r="O41" s="99">
        <v>70</v>
      </c>
      <c r="P41" s="99">
        <f t="shared" si="2"/>
        <v>86.11036585</v>
      </c>
      <c r="Q41" s="99">
        <v>37</v>
      </c>
      <c r="R41" s="99">
        <v>36</v>
      </c>
      <c r="S41" s="99" t="s">
        <v>33</v>
      </c>
      <c r="T41" s="99">
        <v>85</v>
      </c>
      <c r="U41" s="99"/>
      <c r="V41" s="99"/>
      <c r="W41" s="105"/>
      <c r="X41" s="105"/>
    </row>
    <row r="42" spans="1:24">
      <c r="A42" s="99" t="s">
        <v>29</v>
      </c>
      <c r="B42" s="99" t="s">
        <v>30</v>
      </c>
      <c r="C42" s="99">
        <v>2023</v>
      </c>
      <c r="D42" s="99" t="s">
        <v>37</v>
      </c>
      <c r="E42" s="99">
        <v>22101110184</v>
      </c>
      <c r="F42" s="99" t="s">
        <v>77</v>
      </c>
      <c r="G42" s="99">
        <v>89</v>
      </c>
      <c r="H42" s="99">
        <v>20.37</v>
      </c>
      <c r="I42" s="99">
        <v>100</v>
      </c>
      <c r="J42" s="99">
        <v>85.48780488</v>
      </c>
      <c r="K42" s="99">
        <v>1.3</v>
      </c>
      <c r="L42" s="99">
        <f t="shared" si="0"/>
        <v>86.78780488</v>
      </c>
      <c r="M42" s="99">
        <v>60</v>
      </c>
      <c r="N42" s="99">
        <v>0</v>
      </c>
      <c r="O42" s="99">
        <v>60</v>
      </c>
      <c r="P42" s="99">
        <f t="shared" si="2"/>
        <v>86.09085366</v>
      </c>
      <c r="Q42" s="99">
        <v>38</v>
      </c>
      <c r="R42" s="99">
        <v>38</v>
      </c>
      <c r="S42" s="99" t="s">
        <v>33</v>
      </c>
      <c r="T42" s="99">
        <v>85</v>
      </c>
      <c r="U42" s="99"/>
      <c r="V42" s="99"/>
      <c r="W42" s="105"/>
      <c r="X42" s="105"/>
    </row>
    <row r="43" spans="1:24">
      <c r="A43" s="99" t="s">
        <v>29</v>
      </c>
      <c r="B43" s="99" t="s">
        <v>30</v>
      </c>
      <c r="C43" s="99">
        <v>2023</v>
      </c>
      <c r="D43" s="99" t="s">
        <v>31</v>
      </c>
      <c r="E43" s="99">
        <v>2206110223</v>
      </c>
      <c r="F43" s="99" t="s">
        <v>78</v>
      </c>
      <c r="G43" s="99">
        <v>89</v>
      </c>
      <c r="H43" s="99">
        <v>4</v>
      </c>
      <c r="I43" s="99">
        <v>93</v>
      </c>
      <c r="J43" s="99">
        <v>83.31707317</v>
      </c>
      <c r="K43" s="99">
        <v>2</v>
      </c>
      <c r="L43" s="99">
        <f t="shared" si="0"/>
        <v>85.31707317</v>
      </c>
      <c r="M43" s="99">
        <v>80</v>
      </c>
      <c r="N43" s="99">
        <v>0</v>
      </c>
      <c r="O43" s="99">
        <v>80</v>
      </c>
      <c r="P43" s="99">
        <f t="shared" si="2"/>
        <v>85.9378048775</v>
      </c>
      <c r="Q43" s="99">
        <v>39</v>
      </c>
      <c r="R43" s="99">
        <v>53</v>
      </c>
      <c r="S43" s="99" t="s">
        <v>33</v>
      </c>
      <c r="T43" s="99">
        <v>85</v>
      </c>
      <c r="U43" s="99"/>
      <c r="V43" s="99"/>
      <c r="W43" s="105"/>
      <c r="X43" s="105"/>
    </row>
    <row r="44" spans="1:24">
      <c r="A44" s="99" t="s">
        <v>29</v>
      </c>
      <c r="B44" s="99" t="s">
        <v>30</v>
      </c>
      <c r="C44" s="99">
        <v>2023</v>
      </c>
      <c r="D44" s="99" t="s">
        <v>37</v>
      </c>
      <c r="E44" s="99">
        <v>2303110064</v>
      </c>
      <c r="F44" s="99" t="s">
        <v>79</v>
      </c>
      <c r="G44" s="99">
        <v>89</v>
      </c>
      <c r="H44" s="99">
        <v>12</v>
      </c>
      <c r="I44" s="99">
        <v>100</v>
      </c>
      <c r="J44" s="99">
        <v>85.12195122</v>
      </c>
      <c r="K44" s="99">
        <v>0</v>
      </c>
      <c r="L44" s="99">
        <f t="shared" si="0"/>
        <v>85.12195122</v>
      </c>
      <c r="M44" s="99">
        <v>70</v>
      </c>
      <c r="N44" s="99">
        <v>0</v>
      </c>
      <c r="O44" s="99">
        <v>70</v>
      </c>
      <c r="P44" s="99">
        <f t="shared" si="2"/>
        <v>85.841463415</v>
      </c>
      <c r="Q44" s="99">
        <v>40</v>
      </c>
      <c r="R44" s="99">
        <v>41</v>
      </c>
      <c r="S44" s="99" t="s">
        <v>33</v>
      </c>
      <c r="T44" s="99">
        <v>85</v>
      </c>
      <c r="U44" s="99"/>
      <c r="V44" s="99"/>
      <c r="W44" s="105"/>
      <c r="X44" s="105"/>
    </row>
    <row r="45" spans="1:24">
      <c r="A45" s="99" t="s">
        <v>29</v>
      </c>
      <c r="B45" s="99" t="s">
        <v>30</v>
      </c>
      <c r="C45" s="99">
        <v>2023</v>
      </c>
      <c r="D45" s="99" t="s">
        <v>31</v>
      </c>
      <c r="E45" s="99">
        <v>2303110036</v>
      </c>
      <c r="F45" s="99" t="s">
        <v>80</v>
      </c>
      <c r="G45" s="99">
        <v>89</v>
      </c>
      <c r="H45" s="99">
        <v>1</v>
      </c>
      <c r="I45" s="99">
        <v>90</v>
      </c>
      <c r="J45" s="99">
        <v>85.95121951</v>
      </c>
      <c r="K45" s="99">
        <v>1</v>
      </c>
      <c r="L45" s="99">
        <f t="shared" si="0"/>
        <v>86.95121951</v>
      </c>
      <c r="M45" s="99">
        <v>70</v>
      </c>
      <c r="N45" s="99">
        <v>0</v>
      </c>
      <c r="O45" s="99">
        <v>70</v>
      </c>
      <c r="P45" s="99">
        <f t="shared" si="2"/>
        <v>85.7134146325</v>
      </c>
      <c r="Q45" s="99">
        <v>41</v>
      </c>
      <c r="R45" s="99">
        <v>35</v>
      </c>
      <c r="S45" s="99" t="s">
        <v>33</v>
      </c>
      <c r="T45" s="99">
        <v>85</v>
      </c>
      <c r="U45" s="99"/>
      <c r="V45" s="99"/>
      <c r="W45" s="105"/>
      <c r="X45" s="105"/>
    </row>
    <row r="46" spans="1:24">
      <c r="A46" s="99" t="s">
        <v>29</v>
      </c>
      <c r="B46" s="99" t="s">
        <v>30</v>
      </c>
      <c r="C46" s="99">
        <v>2023</v>
      </c>
      <c r="D46" s="99" t="s">
        <v>37</v>
      </c>
      <c r="E46" s="99">
        <v>2303110072</v>
      </c>
      <c r="F46" s="99" t="s">
        <v>81</v>
      </c>
      <c r="G46" s="99">
        <v>89</v>
      </c>
      <c r="H46" s="99">
        <v>2.5</v>
      </c>
      <c r="I46" s="99">
        <v>91.5</v>
      </c>
      <c r="J46" s="99">
        <v>85.6097561</v>
      </c>
      <c r="K46" s="99">
        <v>1</v>
      </c>
      <c r="L46" s="99">
        <f t="shared" si="0"/>
        <v>86.6097561</v>
      </c>
      <c r="M46" s="99">
        <v>70</v>
      </c>
      <c r="N46" s="99">
        <v>0</v>
      </c>
      <c r="O46" s="99">
        <v>70</v>
      </c>
      <c r="P46" s="99">
        <f t="shared" si="2"/>
        <v>85.682317075</v>
      </c>
      <c r="Q46" s="99">
        <v>42</v>
      </c>
      <c r="R46" s="99">
        <v>37</v>
      </c>
      <c r="S46" s="99" t="s">
        <v>33</v>
      </c>
      <c r="T46" s="99">
        <v>85</v>
      </c>
      <c r="U46" s="99"/>
      <c r="V46" s="99"/>
      <c r="W46" s="105"/>
      <c r="X46" s="105"/>
    </row>
    <row r="47" spans="1:24">
      <c r="A47" s="99" t="s">
        <v>29</v>
      </c>
      <c r="B47" s="99" t="s">
        <v>30</v>
      </c>
      <c r="C47" s="99">
        <v>2023</v>
      </c>
      <c r="D47" s="99" t="s">
        <v>31</v>
      </c>
      <c r="E47" s="99">
        <v>2303110004</v>
      </c>
      <c r="F47" s="99" t="s">
        <v>82</v>
      </c>
      <c r="G47" s="99">
        <v>89</v>
      </c>
      <c r="H47" s="99">
        <v>3.5</v>
      </c>
      <c r="I47" s="99">
        <v>92.5</v>
      </c>
      <c r="J47" s="99">
        <v>83.56097561</v>
      </c>
      <c r="K47" s="99">
        <v>1.05</v>
      </c>
      <c r="L47" s="99">
        <f t="shared" si="0"/>
        <v>84.61097561</v>
      </c>
      <c r="M47" s="99">
        <v>80</v>
      </c>
      <c r="N47" s="99">
        <v>0</v>
      </c>
      <c r="O47" s="99">
        <v>80</v>
      </c>
      <c r="P47" s="99">
        <f t="shared" si="2"/>
        <v>85.3332317075</v>
      </c>
      <c r="Q47" s="99">
        <v>43</v>
      </c>
      <c r="R47" s="99">
        <v>50</v>
      </c>
      <c r="S47" s="99" t="s">
        <v>33</v>
      </c>
      <c r="T47" s="99">
        <v>85</v>
      </c>
      <c r="U47" s="99"/>
      <c r="V47" s="99"/>
      <c r="W47" s="105"/>
      <c r="X47" s="105"/>
    </row>
    <row r="48" spans="1:24">
      <c r="A48" s="99" t="s">
        <v>29</v>
      </c>
      <c r="B48" s="99" t="s">
        <v>30</v>
      </c>
      <c r="C48" s="99">
        <v>2023</v>
      </c>
      <c r="D48" s="99" t="s">
        <v>31</v>
      </c>
      <c r="E48" s="99">
        <v>2303110037</v>
      </c>
      <c r="F48" s="99" t="s">
        <v>83</v>
      </c>
      <c r="G48" s="99">
        <v>89</v>
      </c>
      <c r="H48" s="99">
        <v>13</v>
      </c>
      <c r="I48" s="99">
        <v>100</v>
      </c>
      <c r="J48" s="99">
        <v>90.26829268</v>
      </c>
      <c r="K48" s="99">
        <v>3.35</v>
      </c>
      <c r="L48" s="99">
        <f t="shared" si="0"/>
        <v>93.61829268</v>
      </c>
      <c r="M48" s="99">
        <v>0</v>
      </c>
      <c r="N48" s="99">
        <v>0</v>
      </c>
      <c r="O48" s="99">
        <v>0</v>
      </c>
      <c r="P48" s="99">
        <f t="shared" si="2"/>
        <v>85.21371951</v>
      </c>
      <c r="Q48" s="99">
        <v>44</v>
      </c>
      <c r="R48" s="99">
        <v>8</v>
      </c>
      <c r="S48" s="99" t="s">
        <v>33</v>
      </c>
      <c r="T48" s="99">
        <v>85</v>
      </c>
      <c r="U48" s="99"/>
      <c r="V48" s="99"/>
      <c r="W48" s="105"/>
      <c r="X48" s="105"/>
    </row>
    <row r="49" spans="1:24">
      <c r="A49" s="99" t="s">
        <v>29</v>
      </c>
      <c r="B49" s="99" t="s">
        <v>30</v>
      </c>
      <c r="C49" s="99">
        <v>2023</v>
      </c>
      <c r="D49" s="99" t="s">
        <v>31</v>
      </c>
      <c r="E49" s="99">
        <v>2303110016</v>
      </c>
      <c r="F49" s="99" t="s">
        <v>84</v>
      </c>
      <c r="G49" s="99">
        <v>89</v>
      </c>
      <c r="H49" s="99">
        <v>7</v>
      </c>
      <c r="I49" s="99">
        <v>96</v>
      </c>
      <c r="J49" s="99">
        <v>85.24390244</v>
      </c>
      <c r="K49" s="99">
        <v>1</v>
      </c>
      <c r="L49" s="99">
        <f t="shared" si="0"/>
        <v>86.24390244</v>
      </c>
      <c r="M49" s="99">
        <v>60</v>
      </c>
      <c r="N49" s="99">
        <v>0</v>
      </c>
      <c r="O49" s="99">
        <v>60</v>
      </c>
      <c r="P49" s="99">
        <f t="shared" si="2"/>
        <v>85.08292683</v>
      </c>
      <c r="Q49" s="99">
        <v>45</v>
      </c>
      <c r="R49" s="99">
        <v>40</v>
      </c>
      <c r="S49" s="99" t="s">
        <v>33</v>
      </c>
      <c r="T49" s="99">
        <v>85</v>
      </c>
      <c r="U49" s="99"/>
      <c r="V49" s="99"/>
      <c r="W49" s="105"/>
      <c r="X49" s="105"/>
    </row>
    <row r="50" spans="1:24">
      <c r="A50" s="99" t="s">
        <v>29</v>
      </c>
      <c r="B50" s="99" t="s">
        <v>30</v>
      </c>
      <c r="C50" s="99">
        <v>2023</v>
      </c>
      <c r="D50" s="99" t="s">
        <v>37</v>
      </c>
      <c r="E50" s="99">
        <v>2303110073</v>
      </c>
      <c r="F50" s="99" t="s">
        <v>85</v>
      </c>
      <c r="G50" s="99">
        <v>89</v>
      </c>
      <c r="H50" s="99">
        <v>0.5</v>
      </c>
      <c r="I50" s="99">
        <v>89.5</v>
      </c>
      <c r="J50" s="99">
        <v>83.82926829</v>
      </c>
      <c r="K50" s="99">
        <v>1</v>
      </c>
      <c r="L50" s="99">
        <f t="shared" si="0"/>
        <v>84.82926829</v>
      </c>
      <c r="M50" s="99">
        <v>80</v>
      </c>
      <c r="N50" s="99">
        <v>0</v>
      </c>
      <c r="O50" s="99">
        <v>80</v>
      </c>
      <c r="P50" s="99">
        <f t="shared" si="2"/>
        <v>85.0469512175</v>
      </c>
      <c r="Q50" s="99">
        <v>46</v>
      </c>
      <c r="R50" s="99">
        <v>46</v>
      </c>
      <c r="S50" s="99" t="s">
        <v>33</v>
      </c>
      <c r="T50" s="99">
        <v>85</v>
      </c>
      <c r="U50" s="99"/>
      <c r="V50" s="99"/>
      <c r="W50" s="105"/>
      <c r="X50" s="105"/>
    </row>
    <row r="51" spans="1:24">
      <c r="A51" s="99" t="s">
        <v>29</v>
      </c>
      <c r="B51" s="99" t="s">
        <v>30</v>
      </c>
      <c r="C51" s="99">
        <v>2023</v>
      </c>
      <c r="D51" s="99" t="s">
        <v>37</v>
      </c>
      <c r="E51" s="99">
        <v>2303110075</v>
      </c>
      <c r="F51" s="99" t="s">
        <v>86</v>
      </c>
      <c r="G51" s="99">
        <v>89</v>
      </c>
      <c r="H51" s="99">
        <v>0.5</v>
      </c>
      <c r="I51" s="99">
        <v>89.5</v>
      </c>
      <c r="J51" s="99">
        <v>84.53658537</v>
      </c>
      <c r="K51" s="99">
        <v>1</v>
      </c>
      <c r="L51" s="99">
        <f t="shared" si="0"/>
        <v>85.53658537</v>
      </c>
      <c r="M51" s="99">
        <v>70</v>
      </c>
      <c r="N51" s="99">
        <v>0</v>
      </c>
      <c r="O51" s="99">
        <v>70</v>
      </c>
      <c r="P51" s="99">
        <f t="shared" si="2"/>
        <v>84.5774390275</v>
      </c>
      <c r="Q51" s="99">
        <v>47</v>
      </c>
      <c r="R51" s="99">
        <v>44</v>
      </c>
      <c r="S51" s="99" t="s">
        <v>33</v>
      </c>
      <c r="T51" s="99">
        <v>85</v>
      </c>
      <c r="U51" s="99"/>
      <c r="V51" s="99"/>
      <c r="W51" s="105"/>
      <c r="X51" s="105"/>
    </row>
    <row r="52" spans="1:24">
      <c r="A52" s="99" t="s">
        <v>29</v>
      </c>
      <c r="B52" s="99" t="s">
        <v>30</v>
      </c>
      <c r="C52" s="99">
        <v>2023</v>
      </c>
      <c r="D52" s="99" t="s">
        <v>31</v>
      </c>
      <c r="E52" s="99">
        <v>2303110013</v>
      </c>
      <c r="F52" s="99" t="s">
        <v>87</v>
      </c>
      <c r="G52" s="99">
        <v>89</v>
      </c>
      <c r="H52" s="99">
        <v>1</v>
      </c>
      <c r="I52" s="99">
        <v>90</v>
      </c>
      <c r="J52" s="99">
        <v>83.56097561</v>
      </c>
      <c r="K52" s="99">
        <v>0</v>
      </c>
      <c r="L52" s="99">
        <f t="shared" si="0"/>
        <v>83.56097561</v>
      </c>
      <c r="M52" s="99">
        <v>80</v>
      </c>
      <c r="N52" s="99">
        <v>0</v>
      </c>
      <c r="O52" s="99">
        <v>80</v>
      </c>
      <c r="P52" s="99">
        <f t="shared" si="2"/>
        <v>84.1707317075</v>
      </c>
      <c r="Q52" s="99">
        <v>48</v>
      </c>
      <c r="R52" s="99">
        <v>51</v>
      </c>
      <c r="S52" s="99" t="s">
        <v>33</v>
      </c>
      <c r="T52" s="99">
        <v>85</v>
      </c>
      <c r="U52" s="99"/>
      <c r="V52" s="99"/>
      <c r="W52" s="105"/>
      <c r="X52" s="105"/>
    </row>
    <row r="53" spans="1:24">
      <c r="A53" s="99" t="s">
        <v>29</v>
      </c>
      <c r="B53" s="99" t="s">
        <v>30</v>
      </c>
      <c r="C53" s="99">
        <v>2023</v>
      </c>
      <c r="D53" s="99" t="s">
        <v>37</v>
      </c>
      <c r="E53" s="99">
        <v>2303110057</v>
      </c>
      <c r="F53" s="99" t="s">
        <v>88</v>
      </c>
      <c r="G53" s="99">
        <v>89</v>
      </c>
      <c r="H53" s="99">
        <v>2</v>
      </c>
      <c r="I53" s="99">
        <v>91</v>
      </c>
      <c r="J53" s="99">
        <v>84.73170732</v>
      </c>
      <c r="K53" s="99">
        <v>1</v>
      </c>
      <c r="L53" s="99">
        <f t="shared" si="0"/>
        <v>85.73170732</v>
      </c>
      <c r="M53" s="99">
        <v>60</v>
      </c>
      <c r="N53" s="99">
        <v>0</v>
      </c>
      <c r="O53" s="99">
        <v>60</v>
      </c>
      <c r="P53" s="99">
        <f t="shared" si="2"/>
        <v>83.94878049</v>
      </c>
      <c r="Q53" s="99">
        <v>49</v>
      </c>
      <c r="R53" s="99">
        <v>43</v>
      </c>
      <c r="S53" s="99" t="s">
        <v>33</v>
      </c>
      <c r="T53" s="99">
        <v>85</v>
      </c>
      <c r="U53" s="99"/>
      <c r="V53" s="99"/>
      <c r="W53" s="105"/>
      <c r="X53" s="105"/>
    </row>
    <row r="54" spans="1:24">
      <c r="A54" s="99" t="s">
        <v>29</v>
      </c>
      <c r="B54" s="99" t="s">
        <v>30</v>
      </c>
      <c r="C54" s="99">
        <v>2023</v>
      </c>
      <c r="D54" s="99" t="s">
        <v>37</v>
      </c>
      <c r="E54" s="99">
        <v>2303110071</v>
      </c>
      <c r="F54" s="99" t="s">
        <v>89</v>
      </c>
      <c r="G54" s="99">
        <v>89</v>
      </c>
      <c r="H54" s="99">
        <v>0.5</v>
      </c>
      <c r="I54" s="99">
        <v>89.5</v>
      </c>
      <c r="J54" s="99">
        <v>82.87804878</v>
      </c>
      <c r="K54" s="99">
        <v>0</v>
      </c>
      <c r="L54" s="99">
        <f t="shared" si="0"/>
        <v>82.87804878</v>
      </c>
      <c r="M54" s="99">
        <v>80</v>
      </c>
      <c r="N54" s="99">
        <v>0</v>
      </c>
      <c r="O54" s="99">
        <v>80</v>
      </c>
      <c r="P54" s="99">
        <f t="shared" si="2"/>
        <v>83.583536585</v>
      </c>
      <c r="Q54" s="99">
        <v>50</v>
      </c>
      <c r="R54" s="99">
        <v>54</v>
      </c>
      <c r="S54" s="99" t="s">
        <v>33</v>
      </c>
      <c r="T54" s="99">
        <v>85</v>
      </c>
      <c r="U54" s="99"/>
      <c r="V54" s="99"/>
      <c r="W54" s="105"/>
      <c r="X54" s="105"/>
    </row>
    <row r="55" spans="1:24">
      <c r="A55" s="99" t="s">
        <v>29</v>
      </c>
      <c r="B55" s="99" t="s">
        <v>30</v>
      </c>
      <c r="C55" s="99">
        <v>2023</v>
      </c>
      <c r="D55" s="99" t="s">
        <v>37</v>
      </c>
      <c r="E55" s="99">
        <v>2303110069</v>
      </c>
      <c r="F55" s="99" t="s">
        <v>90</v>
      </c>
      <c r="G55" s="99">
        <v>89</v>
      </c>
      <c r="H55" s="99">
        <v>1</v>
      </c>
      <c r="I55" s="99">
        <v>90</v>
      </c>
      <c r="J55" s="99">
        <v>84.36585366</v>
      </c>
      <c r="K55" s="99">
        <v>1</v>
      </c>
      <c r="L55" s="99">
        <f t="shared" si="0"/>
        <v>85.36585366</v>
      </c>
      <c r="M55" s="99">
        <v>60</v>
      </c>
      <c r="N55" s="99">
        <v>0</v>
      </c>
      <c r="O55" s="99">
        <v>60</v>
      </c>
      <c r="P55" s="99">
        <f t="shared" si="2"/>
        <v>83.524390245</v>
      </c>
      <c r="Q55" s="99">
        <v>51</v>
      </c>
      <c r="R55" s="99">
        <v>45</v>
      </c>
      <c r="S55" s="99" t="s">
        <v>33</v>
      </c>
      <c r="T55" s="99">
        <v>85</v>
      </c>
      <c r="U55" s="99"/>
      <c r="V55" s="99"/>
      <c r="W55" s="105"/>
      <c r="X55" s="105"/>
    </row>
    <row r="56" spans="1:24">
      <c r="A56" s="99" t="s">
        <v>29</v>
      </c>
      <c r="B56" s="99" t="s">
        <v>30</v>
      </c>
      <c r="C56" s="99">
        <v>2023</v>
      </c>
      <c r="D56" s="99" t="s">
        <v>31</v>
      </c>
      <c r="E56" s="99">
        <v>2303110008</v>
      </c>
      <c r="F56" s="99" t="s">
        <v>91</v>
      </c>
      <c r="G56" s="99">
        <v>89</v>
      </c>
      <c r="H56" s="99">
        <v>3</v>
      </c>
      <c r="I56" s="99">
        <v>92</v>
      </c>
      <c r="J56" s="99">
        <v>83.58536585</v>
      </c>
      <c r="K56" s="99">
        <v>0</v>
      </c>
      <c r="L56" s="99">
        <f t="shared" si="0"/>
        <v>83.58536585</v>
      </c>
      <c r="M56" s="99">
        <v>70</v>
      </c>
      <c r="N56" s="99">
        <v>0</v>
      </c>
      <c r="O56" s="99">
        <v>70</v>
      </c>
      <c r="P56" s="99">
        <f t="shared" si="2"/>
        <v>83.4890243875</v>
      </c>
      <c r="Q56" s="99">
        <v>52</v>
      </c>
      <c r="R56" s="99">
        <v>49</v>
      </c>
      <c r="S56" s="99" t="s">
        <v>33</v>
      </c>
      <c r="T56" s="99">
        <v>85</v>
      </c>
      <c r="U56" s="99"/>
      <c r="V56" s="99"/>
      <c r="W56" s="105"/>
      <c r="X56" s="105"/>
    </row>
    <row r="57" spans="1:24">
      <c r="A57" s="99" t="s">
        <v>29</v>
      </c>
      <c r="B57" s="99" t="s">
        <v>30</v>
      </c>
      <c r="C57" s="99">
        <v>2023</v>
      </c>
      <c r="D57" s="99" t="s">
        <v>37</v>
      </c>
      <c r="E57" s="99">
        <v>2303110053</v>
      </c>
      <c r="F57" s="99" t="s">
        <v>92</v>
      </c>
      <c r="G57" s="99">
        <v>89</v>
      </c>
      <c r="H57" s="99">
        <v>3</v>
      </c>
      <c r="I57" s="99">
        <v>92.5</v>
      </c>
      <c r="J57" s="99">
        <v>79.97560976</v>
      </c>
      <c r="K57" s="99">
        <v>2</v>
      </c>
      <c r="L57" s="99">
        <f t="shared" si="0"/>
        <v>81.97560976</v>
      </c>
      <c r="M57" s="99">
        <v>80</v>
      </c>
      <c r="N57" s="99">
        <v>1.25</v>
      </c>
      <c r="O57" s="99">
        <v>81.25</v>
      </c>
      <c r="P57" s="99">
        <f t="shared" si="2"/>
        <v>83.48170732</v>
      </c>
      <c r="Q57" s="99">
        <v>53</v>
      </c>
      <c r="R57" s="99">
        <v>74</v>
      </c>
      <c r="S57" s="99" t="s">
        <v>33</v>
      </c>
      <c r="T57" s="99">
        <v>85</v>
      </c>
      <c r="U57" s="99"/>
      <c r="V57" s="99"/>
      <c r="W57" s="105"/>
      <c r="X57" s="105"/>
    </row>
    <row r="58" spans="1:24">
      <c r="A58" s="99" t="s">
        <v>29</v>
      </c>
      <c r="B58" s="99" t="s">
        <v>30</v>
      </c>
      <c r="C58" s="99">
        <v>2023</v>
      </c>
      <c r="D58" s="99" t="s">
        <v>31</v>
      </c>
      <c r="E58" s="99">
        <v>2303110011</v>
      </c>
      <c r="F58" s="99" t="s">
        <v>93</v>
      </c>
      <c r="G58" s="99">
        <v>89</v>
      </c>
      <c r="H58" s="99">
        <v>0.5</v>
      </c>
      <c r="I58" s="99">
        <v>89.5</v>
      </c>
      <c r="J58" s="99">
        <v>83.7804878</v>
      </c>
      <c r="K58" s="99">
        <v>0</v>
      </c>
      <c r="L58" s="99">
        <f t="shared" si="0"/>
        <v>83.7804878</v>
      </c>
      <c r="M58" s="99">
        <v>70</v>
      </c>
      <c r="N58" s="99">
        <v>0</v>
      </c>
      <c r="O58" s="99">
        <v>70</v>
      </c>
      <c r="P58" s="99">
        <f t="shared" si="2"/>
        <v>83.26036585</v>
      </c>
      <c r="Q58" s="99">
        <v>54</v>
      </c>
      <c r="R58" s="99">
        <v>47</v>
      </c>
      <c r="S58" s="99" t="s">
        <v>33</v>
      </c>
      <c r="T58" s="99">
        <v>85</v>
      </c>
      <c r="U58" s="99"/>
      <c r="V58" s="99"/>
      <c r="W58" s="105"/>
      <c r="X58" s="105"/>
    </row>
    <row r="59" spans="1:24">
      <c r="A59" s="99" t="s">
        <v>29</v>
      </c>
      <c r="B59" s="99" t="s">
        <v>30</v>
      </c>
      <c r="C59" s="99">
        <v>2023</v>
      </c>
      <c r="D59" s="99" t="s">
        <v>37</v>
      </c>
      <c r="E59" s="99">
        <v>2303110055</v>
      </c>
      <c r="F59" s="99" t="s">
        <v>94</v>
      </c>
      <c r="G59" s="99">
        <v>89</v>
      </c>
      <c r="H59" s="99">
        <v>0.5</v>
      </c>
      <c r="I59" s="99">
        <v>89.5</v>
      </c>
      <c r="J59" s="99">
        <v>83.41463415</v>
      </c>
      <c r="K59" s="99">
        <v>1</v>
      </c>
      <c r="L59" s="99">
        <f t="shared" si="0"/>
        <v>84.41463415</v>
      </c>
      <c r="M59" s="99">
        <v>60</v>
      </c>
      <c r="N59" s="99">
        <v>0</v>
      </c>
      <c r="O59" s="99">
        <v>60</v>
      </c>
      <c r="P59" s="99">
        <f t="shared" si="2"/>
        <v>82.7359756125</v>
      </c>
      <c r="Q59" s="99">
        <v>55</v>
      </c>
      <c r="R59" s="99">
        <v>52</v>
      </c>
      <c r="S59" s="99" t="s">
        <v>33</v>
      </c>
      <c r="T59" s="99">
        <v>85</v>
      </c>
      <c r="U59" s="99"/>
      <c r="V59" s="99"/>
      <c r="W59" s="105"/>
      <c r="X59" s="105"/>
    </row>
    <row r="60" spans="1:24">
      <c r="A60" s="99" t="s">
        <v>29</v>
      </c>
      <c r="B60" s="99" t="s">
        <v>30</v>
      </c>
      <c r="C60" s="99">
        <v>2023</v>
      </c>
      <c r="D60" s="99" t="s">
        <v>31</v>
      </c>
      <c r="E60" s="99">
        <v>2303110038</v>
      </c>
      <c r="F60" s="99" t="s">
        <v>95</v>
      </c>
      <c r="G60" s="99">
        <v>89</v>
      </c>
      <c r="H60" s="99">
        <v>1.5</v>
      </c>
      <c r="I60" s="99">
        <v>90.5</v>
      </c>
      <c r="J60" s="99">
        <v>82.85365854</v>
      </c>
      <c r="K60" s="99">
        <v>0</v>
      </c>
      <c r="L60" s="99">
        <f t="shared" si="0"/>
        <v>82.85365854</v>
      </c>
      <c r="M60" s="99">
        <v>70</v>
      </c>
      <c r="N60" s="99">
        <v>0</v>
      </c>
      <c r="O60" s="99">
        <v>70</v>
      </c>
      <c r="P60" s="99">
        <f t="shared" si="2"/>
        <v>82.715243905</v>
      </c>
      <c r="Q60" s="99">
        <v>56</v>
      </c>
      <c r="R60" s="99">
        <v>55</v>
      </c>
      <c r="S60" s="99" t="s">
        <v>33</v>
      </c>
      <c r="T60" s="99">
        <v>85</v>
      </c>
      <c r="U60" s="99"/>
      <c r="V60" s="99"/>
      <c r="W60" s="105"/>
      <c r="X60" s="105"/>
    </row>
    <row r="61" spans="1:24">
      <c r="A61" s="99" t="s">
        <v>29</v>
      </c>
      <c r="B61" s="99" t="s">
        <v>30</v>
      </c>
      <c r="C61" s="99">
        <v>2023</v>
      </c>
      <c r="D61" s="99" t="s">
        <v>37</v>
      </c>
      <c r="E61" s="99">
        <v>2303110054</v>
      </c>
      <c r="F61" s="99" t="s">
        <v>96</v>
      </c>
      <c r="G61" s="99">
        <v>89</v>
      </c>
      <c r="H61" s="99">
        <v>0</v>
      </c>
      <c r="I61" s="99">
        <v>89</v>
      </c>
      <c r="J61" s="99">
        <v>81.85365854</v>
      </c>
      <c r="K61" s="99">
        <v>1</v>
      </c>
      <c r="L61" s="99">
        <f t="shared" si="0"/>
        <v>82.85365854</v>
      </c>
      <c r="M61" s="99">
        <v>70</v>
      </c>
      <c r="N61" s="99">
        <v>0</v>
      </c>
      <c r="O61" s="99">
        <v>70</v>
      </c>
      <c r="P61" s="99">
        <f t="shared" si="2"/>
        <v>82.490243905</v>
      </c>
      <c r="Q61" s="99">
        <v>57</v>
      </c>
      <c r="R61" s="99">
        <v>60</v>
      </c>
      <c r="S61" s="99" t="s">
        <v>33</v>
      </c>
      <c r="T61" s="99">
        <v>85</v>
      </c>
      <c r="U61" s="99"/>
      <c r="V61" s="99"/>
      <c r="W61" s="105"/>
      <c r="X61" s="105"/>
    </row>
    <row r="62" spans="1:24">
      <c r="A62" s="99" t="s">
        <v>29</v>
      </c>
      <c r="B62" s="99" t="s">
        <v>30</v>
      </c>
      <c r="C62" s="99">
        <v>2023</v>
      </c>
      <c r="D62" s="99" t="s">
        <v>37</v>
      </c>
      <c r="E62" s="99">
        <v>2303110044</v>
      </c>
      <c r="F62" s="99" t="s">
        <v>97</v>
      </c>
      <c r="G62" s="99">
        <v>89</v>
      </c>
      <c r="H62" s="99">
        <v>0</v>
      </c>
      <c r="I62" s="99">
        <v>89</v>
      </c>
      <c r="J62" s="99">
        <v>81.43902439</v>
      </c>
      <c r="K62" s="99">
        <v>0</v>
      </c>
      <c r="L62" s="99">
        <f t="shared" si="0"/>
        <v>81.43902439</v>
      </c>
      <c r="M62" s="99">
        <v>80</v>
      </c>
      <c r="N62" s="99">
        <v>0</v>
      </c>
      <c r="O62" s="99">
        <v>80</v>
      </c>
      <c r="P62" s="99">
        <f t="shared" si="2"/>
        <v>82.4292682925</v>
      </c>
      <c r="Q62" s="99">
        <v>58</v>
      </c>
      <c r="R62" s="99">
        <v>64</v>
      </c>
      <c r="S62" s="99" t="s">
        <v>33</v>
      </c>
      <c r="T62" s="99">
        <v>85</v>
      </c>
      <c r="U62" s="99"/>
      <c r="V62" s="99"/>
      <c r="W62" s="105"/>
      <c r="X62" s="105"/>
    </row>
    <row r="63" spans="1:24">
      <c r="A63" s="99" t="s">
        <v>29</v>
      </c>
      <c r="B63" s="99" t="s">
        <v>30</v>
      </c>
      <c r="C63" s="99">
        <v>2023</v>
      </c>
      <c r="D63" s="99" t="s">
        <v>37</v>
      </c>
      <c r="E63" s="99">
        <v>2303110045</v>
      </c>
      <c r="F63" s="99" t="s">
        <v>98</v>
      </c>
      <c r="G63" s="99">
        <v>89</v>
      </c>
      <c r="H63" s="99">
        <v>1</v>
      </c>
      <c r="I63" s="99">
        <v>90</v>
      </c>
      <c r="J63" s="99">
        <v>82.85365854</v>
      </c>
      <c r="K63" s="99">
        <v>1</v>
      </c>
      <c r="L63" s="99">
        <f t="shared" si="0"/>
        <v>83.85365854</v>
      </c>
      <c r="M63" s="99">
        <v>60</v>
      </c>
      <c r="N63" s="99">
        <v>0</v>
      </c>
      <c r="O63" s="99">
        <v>60</v>
      </c>
      <c r="P63" s="99">
        <f t="shared" si="2"/>
        <v>82.390243905</v>
      </c>
      <c r="Q63" s="99">
        <v>59</v>
      </c>
      <c r="R63" s="99">
        <v>56</v>
      </c>
      <c r="S63" s="99" t="s">
        <v>33</v>
      </c>
      <c r="T63" s="99">
        <v>85</v>
      </c>
      <c r="U63" s="99"/>
      <c r="V63" s="99"/>
      <c r="W63" s="105"/>
      <c r="X63" s="105"/>
    </row>
    <row r="64" spans="1:24">
      <c r="A64" s="99" t="s">
        <v>29</v>
      </c>
      <c r="B64" s="99" t="s">
        <v>30</v>
      </c>
      <c r="C64" s="99">
        <v>2023</v>
      </c>
      <c r="D64" s="99" t="s">
        <v>31</v>
      </c>
      <c r="E64" s="99">
        <v>2303110001</v>
      </c>
      <c r="F64" s="99" t="s">
        <v>99</v>
      </c>
      <c r="G64" s="99">
        <v>89</v>
      </c>
      <c r="H64" s="99">
        <v>0</v>
      </c>
      <c r="I64" s="99">
        <v>89</v>
      </c>
      <c r="J64" s="99">
        <v>82.48780488</v>
      </c>
      <c r="K64" s="99">
        <v>0</v>
      </c>
      <c r="L64" s="99">
        <f t="shared" si="0"/>
        <v>82.48780488</v>
      </c>
      <c r="M64" s="99">
        <v>70</v>
      </c>
      <c r="N64" s="99">
        <v>0</v>
      </c>
      <c r="O64" s="99">
        <v>70</v>
      </c>
      <c r="P64" s="99">
        <f t="shared" si="2"/>
        <v>82.21585366</v>
      </c>
      <c r="Q64" s="99">
        <v>60</v>
      </c>
      <c r="R64" s="99">
        <v>57</v>
      </c>
      <c r="S64" s="99" t="s">
        <v>100</v>
      </c>
      <c r="T64" s="99">
        <v>85</v>
      </c>
      <c r="U64" s="99"/>
      <c r="V64" s="99"/>
      <c r="W64" s="105"/>
      <c r="X64" s="105"/>
    </row>
    <row r="65" spans="1:24">
      <c r="A65" s="99" t="s">
        <v>29</v>
      </c>
      <c r="B65" s="99" t="s">
        <v>30</v>
      </c>
      <c r="C65" s="99">
        <v>2023</v>
      </c>
      <c r="D65" s="99" t="s">
        <v>31</v>
      </c>
      <c r="E65" s="99">
        <v>2303110010</v>
      </c>
      <c r="F65" s="99" t="s">
        <v>101</v>
      </c>
      <c r="G65" s="99">
        <v>89</v>
      </c>
      <c r="H65" s="99">
        <v>10</v>
      </c>
      <c r="I65" s="99">
        <v>99</v>
      </c>
      <c r="J65" s="99">
        <v>81.80487805</v>
      </c>
      <c r="K65" s="99">
        <v>0</v>
      </c>
      <c r="L65" s="99">
        <f t="shared" si="0"/>
        <v>81.80487805</v>
      </c>
      <c r="M65" s="99">
        <v>60</v>
      </c>
      <c r="N65" s="99">
        <v>0</v>
      </c>
      <c r="O65" s="99">
        <v>60</v>
      </c>
      <c r="P65" s="99">
        <f t="shared" si="2"/>
        <v>82.2036585375</v>
      </c>
      <c r="Q65" s="99">
        <v>61</v>
      </c>
      <c r="R65" s="99">
        <v>62</v>
      </c>
      <c r="S65" s="99" t="s">
        <v>33</v>
      </c>
      <c r="T65" s="99">
        <v>85</v>
      </c>
      <c r="U65" s="99"/>
      <c r="V65" s="99"/>
      <c r="W65" s="105"/>
      <c r="X65" s="105"/>
    </row>
    <row r="66" spans="1:24">
      <c r="A66" s="99" t="s">
        <v>29</v>
      </c>
      <c r="B66" s="99" t="s">
        <v>30</v>
      </c>
      <c r="C66" s="99">
        <v>2023</v>
      </c>
      <c r="D66" s="99" t="s">
        <v>37</v>
      </c>
      <c r="E66" s="99">
        <v>2303110046</v>
      </c>
      <c r="F66" s="99" t="s">
        <v>102</v>
      </c>
      <c r="G66" s="99">
        <v>89</v>
      </c>
      <c r="H66" s="99">
        <v>0.5</v>
      </c>
      <c r="I66" s="99">
        <v>89.5</v>
      </c>
      <c r="J66" s="99">
        <v>81.92682927</v>
      </c>
      <c r="K66" s="99">
        <v>1</v>
      </c>
      <c r="L66" s="99">
        <f t="shared" si="0"/>
        <v>82.92682927</v>
      </c>
      <c r="M66" s="99">
        <v>60</v>
      </c>
      <c r="N66" s="99">
        <v>0</v>
      </c>
      <c r="O66" s="99">
        <v>60</v>
      </c>
      <c r="P66" s="99">
        <f t="shared" si="2"/>
        <v>81.6201219525</v>
      </c>
      <c r="Q66" s="99">
        <v>62</v>
      </c>
      <c r="R66" s="99">
        <v>59</v>
      </c>
      <c r="S66" s="99" t="s">
        <v>33</v>
      </c>
      <c r="T66" s="99">
        <v>85</v>
      </c>
      <c r="U66" s="99"/>
      <c r="V66" s="99"/>
      <c r="W66" s="105"/>
      <c r="X66" s="105"/>
    </row>
    <row r="67" spans="1:24">
      <c r="A67" s="99" t="s">
        <v>29</v>
      </c>
      <c r="B67" s="99" t="s">
        <v>30</v>
      </c>
      <c r="C67" s="99">
        <v>2023</v>
      </c>
      <c r="D67" s="99" t="s">
        <v>37</v>
      </c>
      <c r="E67" s="99">
        <v>2303110056</v>
      </c>
      <c r="F67" s="99" t="s">
        <v>103</v>
      </c>
      <c r="G67" s="99">
        <v>89</v>
      </c>
      <c r="H67" s="99">
        <v>0.5</v>
      </c>
      <c r="I67" s="99">
        <v>89.5</v>
      </c>
      <c r="J67" s="99">
        <v>81.41463415</v>
      </c>
      <c r="K67" s="99">
        <v>0</v>
      </c>
      <c r="L67" s="99">
        <f t="shared" si="0"/>
        <v>81.41463415</v>
      </c>
      <c r="M67" s="99">
        <v>70</v>
      </c>
      <c r="N67" s="99">
        <v>0</v>
      </c>
      <c r="O67" s="99">
        <v>70</v>
      </c>
      <c r="P67" s="99">
        <f t="shared" si="2"/>
        <v>81.4859756125</v>
      </c>
      <c r="Q67" s="99">
        <v>63</v>
      </c>
      <c r="R67" s="99">
        <v>65</v>
      </c>
      <c r="S67" s="99" t="s">
        <v>33</v>
      </c>
      <c r="T67" s="99">
        <v>85</v>
      </c>
      <c r="U67" s="99"/>
      <c r="V67" s="99"/>
      <c r="W67" s="105"/>
      <c r="X67" s="105"/>
    </row>
    <row r="68" spans="1:24">
      <c r="A68" s="99" t="s">
        <v>29</v>
      </c>
      <c r="B68" s="99" t="s">
        <v>30</v>
      </c>
      <c r="C68" s="99">
        <v>2023</v>
      </c>
      <c r="D68" s="99" t="s">
        <v>31</v>
      </c>
      <c r="E68" s="99">
        <v>2303110020</v>
      </c>
      <c r="F68" s="99" t="s">
        <v>104</v>
      </c>
      <c r="G68" s="99">
        <v>89</v>
      </c>
      <c r="H68" s="99">
        <v>1</v>
      </c>
      <c r="I68" s="99">
        <v>90</v>
      </c>
      <c r="J68" s="99">
        <v>79.63414634</v>
      </c>
      <c r="K68" s="99">
        <v>0</v>
      </c>
      <c r="L68" s="99">
        <f t="shared" si="0"/>
        <v>79.63414634</v>
      </c>
      <c r="M68" s="99">
        <v>80</v>
      </c>
      <c r="N68" s="99">
        <v>0</v>
      </c>
      <c r="O68" s="99">
        <v>80</v>
      </c>
      <c r="P68" s="99">
        <f t="shared" si="2"/>
        <v>81.225609755</v>
      </c>
      <c r="Q68" s="99">
        <v>64</v>
      </c>
      <c r="R68" s="99">
        <v>76</v>
      </c>
      <c r="S68" s="99" t="s">
        <v>33</v>
      </c>
      <c r="T68" s="99">
        <v>85</v>
      </c>
      <c r="U68" s="99"/>
      <c r="V68" s="99"/>
      <c r="W68" s="105"/>
      <c r="X68" s="105"/>
    </row>
    <row r="69" spans="1:24">
      <c r="A69" s="99" t="s">
        <v>29</v>
      </c>
      <c r="B69" s="99" t="s">
        <v>30</v>
      </c>
      <c r="C69" s="99">
        <v>2023</v>
      </c>
      <c r="D69" s="99" t="s">
        <v>37</v>
      </c>
      <c r="E69" s="99">
        <v>2303110077</v>
      </c>
      <c r="F69" s="99" t="s">
        <v>105</v>
      </c>
      <c r="G69" s="99">
        <v>89</v>
      </c>
      <c r="H69" s="99">
        <v>0</v>
      </c>
      <c r="I69" s="99">
        <v>89.5</v>
      </c>
      <c r="J69" s="99">
        <v>81.34146341</v>
      </c>
      <c r="K69" s="99">
        <v>1</v>
      </c>
      <c r="L69" s="99">
        <f t="shared" ref="L69:L89" si="3">J69+K69</f>
        <v>82.34146341</v>
      </c>
      <c r="M69" s="99">
        <v>60</v>
      </c>
      <c r="N69" s="99">
        <v>0</v>
      </c>
      <c r="O69" s="99">
        <v>60</v>
      </c>
      <c r="P69" s="99">
        <f t="shared" si="2"/>
        <v>81.1810975575</v>
      </c>
      <c r="Q69" s="99">
        <v>65</v>
      </c>
      <c r="R69" s="99">
        <v>66</v>
      </c>
      <c r="S69" s="99" t="s">
        <v>33</v>
      </c>
      <c r="T69" s="99">
        <v>85</v>
      </c>
      <c r="U69" s="99"/>
      <c r="V69" s="99"/>
      <c r="W69" s="105"/>
      <c r="X69" s="105"/>
    </row>
    <row r="70" spans="1:24">
      <c r="A70" s="99" t="s">
        <v>29</v>
      </c>
      <c r="B70" s="99" t="s">
        <v>30</v>
      </c>
      <c r="C70" s="99">
        <v>2023</v>
      </c>
      <c r="D70" s="99" t="s">
        <v>31</v>
      </c>
      <c r="E70" s="99">
        <v>2206110226</v>
      </c>
      <c r="F70" s="99" t="s">
        <v>106</v>
      </c>
      <c r="G70" s="99">
        <v>89</v>
      </c>
      <c r="H70" s="99">
        <v>0.5</v>
      </c>
      <c r="I70" s="99">
        <v>89.5</v>
      </c>
      <c r="J70" s="99">
        <v>81.31707317</v>
      </c>
      <c r="K70" s="99">
        <v>1</v>
      </c>
      <c r="L70" s="99">
        <f t="shared" si="3"/>
        <v>82.31707317</v>
      </c>
      <c r="M70" s="99">
        <v>60</v>
      </c>
      <c r="N70" s="99">
        <v>0</v>
      </c>
      <c r="O70" s="99">
        <v>60</v>
      </c>
      <c r="P70" s="99">
        <f t="shared" ref="P70:P89" si="4">I70*0.15+L70*0.75+O70*0.1</f>
        <v>81.1628048775</v>
      </c>
      <c r="Q70" s="99">
        <v>66</v>
      </c>
      <c r="R70" s="99">
        <v>67</v>
      </c>
      <c r="S70" s="99" t="s">
        <v>33</v>
      </c>
      <c r="T70" s="99">
        <v>85</v>
      </c>
      <c r="U70" s="99"/>
      <c r="V70" s="99"/>
      <c r="W70" s="105"/>
      <c r="X70" s="105"/>
    </row>
    <row r="71" spans="1:24">
      <c r="A71" s="99" t="s">
        <v>29</v>
      </c>
      <c r="B71" s="99" t="s">
        <v>30</v>
      </c>
      <c r="C71" s="99">
        <v>2023</v>
      </c>
      <c r="D71" s="99" t="s">
        <v>31</v>
      </c>
      <c r="E71" s="99">
        <v>2303110007</v>
      </c>
      <c r="F71" s="99" t="s">
        <v>107</v>
      </c>
      <c r="G71" s="99">
        <v>89</v>
      </c>
      <c r="H71" s="99">
        <v>1</v>
      </c>
      <c r="I71" s="99">
        <v>90</v>
      </c>
      <c r="J71" s="99">
        <v>82.09756098</v>
      </c>
      <c r="K71" s="99">
        <v>0</v>
      </c>
      <c r="L71" s="99">
        <f t="shared" si="3"/>
        <v>82.09756098</v>
      </c>
      <c r="M71" s="99">
        <v>60</v>
      </c>
      <c r="N71" s="99">
        <v>0</v>
      </c>
      <c r="O71" s="99">
        <v>60</v>
      </c>
      <c r="P71" s="99">
        <f t="shared" si="4"/>
        <v>81.073170735</v>
      </c>
      <c r="Q71" s="99">
        <v>67</v>
      </c>
      <c r="R71" s="99">
        <v>58</v>
      </c>
      <c r="S71" s="99" t="s">
        <v>33</v>
      </c>
      <c r="T71" s="99">
        <v>85</v>
      </c>
      <c r="U71" s="99"/>
      <c r="V71" s="99"/>
      <c r="W71" s="105"/>
      <c r="X71" s="105"/>
    </row>
    <row r="72" spans="1:24">
      <c r="A72" s="99" t="s">
        <v>29</v>
      </c>
      <c r="B72" s="99" t="s">
        <v>30</v>
      </c>
      <c r="C72" s="99">
        <v>2023</v>
      </c>
      <c r="D72" s="99" t="s">
        <v>31</v>
      </c>
      <c r="E72" s="99">
        <v>2303110003</v>
      </c>
      <c r="F72" s="99" t="s">
        <v>108</v>
      </c>
      <c r="G72" s="99">
        <v>89</v>
      </c>
      <c r="H72" s="99">
        <v>8</v>
      </c>
      <c r="I72" s="99">
        <v>97</v>
      </c>
      <c r="J72" s="99">
        <v>77.95121951</v>
      </c>
      <c r="K72" s="99">
        <v>0</v>
      </c>
      <c r="L72" s="99">
        <f t="shared" si="3"/>
        <v>77.95121951</v>
      </c>
      <c r="M72" s="99">
        <v>80</v>
      </c>
      <c r="N72" s="99">
        <v>0</v>
      </c>
      <c r="O72" s="99">
        <v>80</v>
      </c>
      <c r="P72" s="99">
        <f t="shared" si="4"/>
        <v>81.0134146325</v>
      </c>
      <c r="Q72" s="99">
        <v>68</v>
      </c>
      <c r="R72" s="99">
        <v>82</v>
      </c>
      <c r="S72" s="99" t="s">
        <v>33</v>
      </c>
      <c r="T72" s="99">
        <v>85</v>
      </c>
      <c r="U72" s="99"/>
      <c r="V72" s="99"/>
      <c r="W72" s="105"/>
      <c r="X72" s="105"/>
    </row>
    <row r="73" spans="1:24">
      <c r="A73" s="99" t="s">
        <v>29</v>
      </c>
      <c r="B73" s="99" t="s">
        <v>30</v>
      </c>
      <c r="C73" s="99">
        <v>2023</v>
      </c>
      <c r="D73" s="99" t="s">
        <v>37</v>
      </c>
      <c r="E73" s="99">
        <v>2303110060</v>
      </c>
      <c r="F73" s="99" t="s">
        <v>109</v>
      </c>
      <c r="G73" s="99">
        <v>89</v>
      </c>
      <c r="H73" s="99">
        <v>0.5</v>
      </c>
      <c r="I73" s="99">
        <v>89.5</v>
      </c>
      <c r="J73" s="99">
        <v>80.63414634</v>
      </c>
      <c r="K73" s="99">
        <v>0</v>
      </c>
      <c r="L73" s="99">
        <f t="shared" si="3"/>
        <v>80.63414634</v>
      </c>
      <c r="M73" s="99">
        <v>70</v>
      </c>
      <c r="N73" s="99">
        <v>0</v>
      </c>
      <c r="O73" s="99">
        <v>70</v>
      </c>
      <c r="P73" s="99">
        <f t="shared" si="4"/>
        <v>80.900609755</v>
      </c>
      <c r="Q73" s="99">
        <v>69</v>
      </c>
      <c r="R73" s="99">
        <v>71</v>
      </c>
      <c r="S73" s="99" t="s">
        <v>33</v>
      </c>
      <c r="T73" s="99">
        <v>85</v>
      </c>
      <c r="U73" s="99"/>
      <c r="V73" s="99"/>
      <c r="W73" s="105"/>
      <c r="X73" s="105"/>
    </row>
    <row r="74" spans="1:24">
      <c r="A74" s="99" t="s">
        <v>29</v>
      </c>
      <c r="B74" s="99" t="s">
        <v>30</v>
      </c>
      <c r="C74" s="99">
        <v>2023</v>
      </c>
      <c r="D74" s="99" t="s">
        <v>31</v>
      </c>
      <c r="E74" s="99">
        <v>2303110017</v>
      </c>
      <c r="F74" s="99" t="s">
        <v>110</v>
      </c>
      <c r="G74" s="99">
        <v>89</v>
      </c>
      <c r="H74" s="99">
        <v>1.5</v>
      </c>
      <c r="I74" s="99">
        <v>90.5</v>
      </c>
      <c r="J74" s="99">
        <v>80.31707317</v>
      </c>
      <c r="K74" s="99">
        <v>0</v>
      </c>
      <c r="L74" s="99">
        <f t="shared" si="3"/>
        <v>80.31707317</v>
      </c>
      <c r="M74" s="99">
        <v>70</v>
      </c>
      <c r="N74" s="99">
        <v>0</v>
      </c>
      <c r="O74" s="99">
        <v>70</v>
      </c>
      <c r="P74" s="99">
        <f t="shared" si="4"/>
        <v>80.8128048775</v>
      </c>
      <c r="Q74" s="99">
        <v>70</v>
      </c>
      <c r="R74" s="99">
        <v>72</v>
      </c>
      <c r="S74" s="99" t="s">
        <v>33</v>
      </c>
      <c r="T74" s="99">
        <v>85</v>
      </c>
      <c r="U74" s="99"/>
      <c r="V74" s="99"/>
      <c r="W74" s="105"/>
      <c r="X74" s="105"/>
    </row>
    <row r="75" spans="1:24">
      <c r="A75" s="99" t="s">
        <v>29</v>
      </c>
      <c r="B75" s="99" t="s">
        <v>30</v>
      </c>
      <c r="C75" s="99">
        <v>2023</v>
      </c>
      <c r="D75" s="99" t="s">
        <v>31</v>
      </c>
      <c r="E75" s="99">
        <v>2303110014</v>
      </c>
      <c r="F75" s="99" t="s">
        <v>111</v>
      </c>
      <c r="G75" s="99">
        <v>89</v>
      </c>
      <c r="H75" s="99">
        <v>0</v>
      </c>
      <c r="I75" s="99">
        <v>89</v>
      </c>
      <c r="J75" s="99">
        <v>81.85365854</v>
      </c>
      <c r="K75" s="99">
        <v>0</v>
      </c>
      <c r="L75" s="99">
        <f t="shared" si="3"/>
        <v>81.85365854</v>
      </c>
      <c r="M75" s="99">
        <v>60</v>
      </c>
      <c r="N75" s="99">
        <v>0</v>
      </c>
      <c r="O75" s="99">
        <v>60</v>
      </c>
      <c r="P75" s="99">
        <f t="shared" si="4"/>
        <v>80.740243905</v>
      </c>
      <c r="Q75" s="99">
        <v>71</v>
      </c>
      <c r="R75" s="99">
        <v>61</v>
      </c>
      <c r="S75" s="99" t="s">
        <v>33</v>
      </c>
      <c r="T75" s="99">
        <v>85</v>
      </c>
      <c r="U75" s="99"/>
      <c r="V75" s="99"/>
      <c r="W75" s="105"/>
      <c r="X75" s="105"/>
    </row>
    <row r="76" spans="1:24">
      <c r="A76" s="99" t="s">
        <v>29</v>
      </c>
      <c r="B76" s="99" t="s">
        <v>30</v>
      </c>
      <c r="C76" s="99">
        <v>2023</v>
      </c>
      <c r="D76" s="99" t="s">
        <v>37</v>
      </c>
      <c r="E76" s="99">
        <v>2303110076</v>
      </c>
      <c r="F76" s="99" t="s">
        <v>112</v>
      </c>
      <c r="G76" s="99">
        <v>89</v>
      </c>
      <c r="H76" s="99">
        <v>7.5</v>
      </c>
      <c r="I76" s="99">
        <v>97</v>
      </c>
      <c r="J76" s="99">
        <v>79.90243902</v>
      </c>
      <c r="K76" s="99">
        <v>0</v>
      </c>
      <c r="L76" s="99">
        <f t="shared" si="3"/>
        <v>79.90243902</v>
      </c>
      <c r="M76" s="99">
        <v>60</v>
      </c>
      <c r="N76" s="99">
        <v>0</v>
      </c>
      <c r="O76" s="99">
        <v>60</v>
      </c>
      <c r="P76" s="99">
        <f t="shared" si="4"/>
        <v>80.476829265</v>
      </c>
      <c r="Q76" s="99">
        <v>72</v>
      </c>
      <c r="R76" s="99">
        <v>75</v>
      </c>
      <c r="S76" s="99" t="s">
        <v>100</v>
      </c>
      <c r="T76" s="99">
        <v>85</v>
      </c>
      <c r="U76" s="99"/>
      <c r="V76" s="99"/>
      <c r="W76" s="105"/>
      <c r="X76" s="105"/>
    </row>
    <row r="77" spans="1:24">
      <c r="A77" s="99" t="s">
        <v>29</v>
      </c>
      <c r="B77" s="99" t="s">
        <v>30</v>
      </c>
      <c r="C77" s="99">
        <v>2023</v>
      </c>
      <c r="D77" s="99" t="s">
        <v>37</v>
      </c>
      <c r="E77" s="99">
        <v>2303110065</v>
      </c>
      <c r="F77" s="99" t="s">
        <v>113</v>
      </c>
      <c r="G77" s="99">
        <v>89</v>
      </c>
      <c r="H77" s="99">
        <v>0</v>
      </c>
      <c r="I77" s="99">
        <v>89</v>
      </c>
      <c r="J77" s="99">
        <v>81.26829268</v>
      </c>
      <c r="K77" s="99">
        <v>0</v>
      </c>
      <c r="L77" s="99">
        <f t="shared" si="3"/>
        <v>81.26829268</v>
      </c>
      <c r="M77" s="99">
        <v>60</v>
      </c>
      <c r="N77" s="99">
        <v>0</v>
      </c>
      <c r="O77" s="99">
        <v>60</v>
      </c>
      <c r="P77" s="99">
        <f t="shared" si="4"/>
        <v>80.30121951</v>
      </c>
      <c r="Q77" s="99">
        <v>73</v>
      </c>
      <c r="R77" s="99">
        <v>68</v>
      </c>
      <c r="S77" s="99" t="s">
        <v>33</v>
      </c>
      <c r="T77" s="99">
        <v>85</v>
      </c>
      <c r="U77" s="99"/>
      <c r="V77" s="99"/>
      <c r="W77" s="105"/>
      <c r="X77" s="105"/>
    </row>
    <row r="78" spans="1:24">
      <c r="A78" s="99" t="s">
        <v>29</v>
      </c>
      <c r="B78" s="99" t="s">
        <v>30</v>
      </c>
      <c r="C78" s="99">
        <v>2023</v>
      </c>
      <c r="D78" s="99" t="s">
        <v>37</v>
      </c>
      <c r="E78" s="99">
        <v>2303110009</v>
      </c>
      <c r="F78" s="99" t="s">
        <v>114</v>
      </c>
      <c r="G78" s="99">
        <v>89</v>
      </c>
      <c r="H78" s="99">
        <v>0.5</v>
      </c>
      <c r="I78" s="99">
        <v>89.5</v>
      </c>
      <c r="J78" s="99">
        <v>81.12195122</v>
      </c>
      <c r="K78" s="99">
        <v>0</v>
      </c>
      <c r="L78" s="99">
        <f t="shared" si="3"/>
        <v>81.12195122</v>
      </c>
      <c r="M78" s="99">
        <v>60</v>
      </c>
      <c r="N78" s="99">
        <v>0</v>
      </c>
      <c r="O78" s="99">
        <v>60</v>
      </c>
      <c r="P78" s="99">
        <f t="shared" si="4"/>
        <v>80.266463415</v>
      </c>
      <c r="Q78" s="99">
        <v>74</v>
      </c>
      <c r="R78" s="99">
        <v>69</v>
      </c>
      <c r="S78" s="99" t="s">
        <v>33</v>
      </c>
      <c r="T78" s="99">
        <v>85</v>
      </c>
      <c r="U78" s="99"/>
      <c r="V78" s="99"/>
      <c r="W78" s="105"/>
      <c r="X78" s="105"/>
    </row>
    <row r="79" spans="1:24">
      <c r="A79" s="99" t="s">
        <v>29</v>
      </c>
      <c r="B79" s="99" t="s">
        <v>30</v>
      </c>
      <c r="C79" s="99">
        <v>2023</v>
      </c>
      <c r="D79" s="99" t="s">
        <v>37</v>
      </c>
      <c r="E79" s="99">
        <v>2303110063</v>
      </c>
      <c r="F79" s="99" t="s">
        <v>115</v>
      </c>
      <c r="G79" s="99">
        <v>89</v>
      </c>
      <c r="H79" s="99">
        <v>0.5</v>
      </c>
      <c r="I79" s="99">
        <v>89.5</v>
      </c>
      <c r="J79" s="99">
        <v>78.65853659</v>
      </c>
      <c r="K79" s="99">
        <v>1</v>
      </c>
      <c r="L79" s="99">
        <f t="shared" si="3"/>
        <v>79.65853659</v>
      </c>
      <c r="M79" s="99">
        <v>70</v>
      </c>
      <c r="N79" s="99">
        <v>0</v>
      </c>
      <c r="O79" s="99">
        <v>70</v>
      </c>
      <c r="P79" s="99">
        <f t="shared" si="4"/>
        <v>80.1689024425</v>
      </c>
      <c r="Q79" s="99">
        <v>75</v>
      </c>
      <c r="R79" s="99">
        <v>81</v>
      </c>
      <c r="S79" s="99" t="s">
        <v>100</v>
      </c>
      <c r="T79" s="99">
        <v>85</v>
      </c>
      <c r="U79" s="99"/>
      <c r="V79" s="99"/>
      <c r="W79" s="105"/>
      <c r="X79" s="105"/>
    </row>
    <row r="80" spans="1:24">
      <c r="A80" s="99" t="s">
        <v>29</v>
      </c>
      <c r="B80" s="99" t="s">
        <v>30</v>
      </c>
      <c r="C80" s="99">
        <v>2023</v>
      </c>
      <c r="D80" s="99" t="s">
        <v>31</v>
      </c>
      <c r="E80" s="99">
        <v>2303110025</v>
      </c>
      <c r="F80" s="99" t="s">
        <v>116</v>
      </c>
      <c r="G80" s="99">
        <v>89</v>
      </c>
      <c r="H80" s="99">
        <v>1.5</v>
      </c>
      <c r="I80" s="99">
        <v>90.5</v>
      </c>
      <c r="J80" s="99">
        <v>79.43902439</v>
      </c>
      <c r="K80" s="99">
        <v>1</v>
      </c>
      <c r="L80" s="99">
        <f t="shared" si="3"/>
        <v>80.43902439</v>
      </c>
      <c r="M80" s="99">
        <v>60</v>
      </c>
      <c r="N80" s="99">
        <v>0</v>
      </c>
      <c r="O80" s="99">
        <v>60</v>
      </c>
      <c r="P80" s="99">
        <f t="shared" si="4"/>
        <v>79.9042682925</v>
      </c>
      <c r="Q80" s="99">
        <v>76</v>
      </c>
      <c r="R80" s="99">
        <v>78</v>
      </c>
      <c r="S80" s="99" t="s">
        <v>33</v>
      </c>
      <c r="T80" s="99">
        <v>85</v>
      </c>
      <c r="U80" s="99"/>
      <c r="V80" s="99"/>
      <c r="W80" s="105"/>
      <c r="X80" s="105"/>
    </row>
    <row r="81" spans="1:24">
      <c r="A81" s="99" t="s">
        <v>29</v>
      </c>
      <c r="B81" s="99" t="s">
        <v>30</v>
      </c>
      <c r="C81" s="99">
        <v>2023</v>
      </c>
      <c r="D81" s="99" t="s">
        <v>37</v>
      </c>
      <c r="E81" s="99">
        <v>2303110066</v>
      </c>
      <c r="F81" s="99" t="s">
        <v>117</v>
      </c>
      <c r="G81" s="99">
        <v>89</v>
      </c>
      <c r="H81" s="99">
        <v>10.64</v>
      </c>
      <c r="I81" s="99">
        <v>99.64</v>
      </c>
      <c r="J81" s="99">
        <v>76.1219512195122</v>
      </c>
      <c r="K81" s="99">
        <v>1</v>
      </c>
      <c r="L81" s="99">
        <f t="shared" si="3"/>
        <v>77.1219512195122</v>
      </c>
      <c r="M81" s="99">
        <v>70</v>
      </c>
      <c r="N81" s="99">
        <v>0</v>
      </c>
      <c r="O81" s="99">
        <v>70</v>
      </c>
      <c r="P81" s="99">
        <f t="shared" si="4"/>
        <v>79.7874634146341</v>
      </c>
      <c r="Q81" s="99">
        <v>77</v>
      </c>
      <c r="R81" s="99">
        <v>85</v>
      </c>
      <c r="S81" s="99" t="s">
        <v>33</v>
      </c>
      <c r="T81" s="99">
        <v>85</v>
      </c>
      <c r="U81" s="99"/>
      <c r="V81" s="99"/>
      <c r="W81" s="105"/>
      <c r="X81" s="105"/>
    </row>
    <row r="82" spans="1:24">
      <c r="A82" s="99" t="s">
        <v>29</v>
      </c>
      <c r="B82" s="99" t="s">
        <v>30</v>
      </c>
      <c r="C82" s="99">
        <v>2023</v>
      </c>
      <c r="D82" s="99" t="s">
        <v>31</v>
      </c>
      <c r="E82" s="99">
        <v>2303110027</v>
      </c>
      <c r="F82" s="99" t="s">
        <v>118</v>
      </c>
      <c r="G82" s="99">
        <v>89</v>
      </c>
      <c r="H82" s="99">
        <v>0</v>
      </c>
      <c r="I82" s="99">
        <v>89</v>
      </c>
      <c r="J82" s="99">
        <v>80.24390244</v>
      </c>
      <c r="K82" s="99">
        <v>0</v>
      </c>
      <c r="L82" s="99">
        <f t="shared" si="3"/>
        <v>80.24390244</v>
      </c>
      <c r="M82" s="99">
        <v>60</v>
      </c>
      <c r="N82" s="99">
        <v>0</v>
      </c>
      <c r="O82" s="99">
        <v>60</v>
      </c>
      <c r="P82" s="99">
        <f t="shared" si="4"/>
        <v>79.53292683</v>
      </c>
      <c r="Q82" s="99">
        <v>78</v>
      </c>
      <c r="R82" s="99">
        <v>73</v>
      </c>
      <c r="S82" s="99" t="s">
        <v>33</v>
      </c>
      <c r="T82" s="99">
        <v>85</v>
      </c>
      <c r="U82" s="99"/>
      <c r="V82" s="99"/>
      <c r="W82" s="105"/>
      <c r="X82" s="105"/>
    </row>
    <row r="83" spans="1:24">
      <c r="A83" s="99" t="s">
        <v>29</v>
      </c>
      <c r="B83" s="99" t="s">
        <v>30</v>
      </c>
      <c r="C83" s="99">
        <v>2023</v>
      </c>
      <c r="D83" s="99" t="s">
        <v>37</v>
      </c>
      <c r="E83" s="99">
        <v>2303110079</v>
      </c>
      <c r="F83" s="99" t="s">
        <v>119</v>
      </c>
      <c r="G83" s="99">
        <v>89</v>
      </c>
      <c r="H83" s="99">
        <v>0</v>
      </c>
      <c r="I83" s="99">
        <v>89</v>
      </c>
      <c r="J83" s="99">
        <v>79.51219512</v>
      </c>
      <c r="K83" s="99">
        <v>0</v>
      </c>
      <c r="L83" s="99">
        <f t="shared" si="3"/>
        <v>79.51219512</v>
      </c>
      <c r="M83" s="99">
        <v>60</v>
      </c>
      <c r="N83" s="99">
        <v>0</v>
      </c>
      <c r="O83" s="99">
        <v>60</v>
      </c>
      <c r="P83" s="99">
        <f t="shared" si="4"/>
        <v>78.98414634</v>
      </c>
      <c r="Q83" s="99">
        <v>79</v>
      </c>
      <c r="R83" s="99">
        <v>77</v>
      </c>
      <c r="S83" s="99" t="s">
        <v>33</v>
      </c>
      <c r="T83" s="99">
        <v>85</v>
      </c>
      <c r="U83" s="99"/>
      <c r="V83" s="99"/>
      <c r="W83" s="105"/>
      <c r="X83" s="105"/>
    </row>
    <row r="84" spans="1:24">
      <c r="A84" s="99" t="s">
        <v>29</v>
      </c>
      <c r="B84" s="99" t="s">
        <v>30</v>
      </c>
      <c r="C84" s="99">
        <v>2023</v>
      </c>
      <c r="D84" s="99" t="s">
        <v>31</v>
      </c>
      <c r="E84" s="99">
        <v>2303110040</v>
      </c>
      <c r="F84" s="99" t="s">
        <v>120</v>
      </c>
      <c r="G84" s="99">
        <v>89</v>
      </c>
      <c r="H84" s="99">
        <v>0</v>
      </c>
      <c r="I84" s="99">
        <v>89</v>
      </c>
      <c r="J84" s="99">
        <v>78.90243902</v>
      </c>
      <c r="K84" s="99">
        <v>0</v>
      </c>
      <c r="L84" s="99">
        <f t="shared" si="3"/>
        <v>78.90243902</v>
      </c>
      <c r="M84" s="99">
        <v>60</v>
      </c>
      <c r="N84" s="99">
        <v>0</v>
      </c>
      <c r="O84" s="99">
        <v>60</v>
      </c>
      <c r="P84" s="99">
        <f t="shared" si="4"/>
        <v>78.526829265</v>
      </c>
      <c r="Q84" s="99">
        <v>80</v>
      </c>
      <c r="R84" s="99">
        <v>80</v>
      </c>
      <c r="S84" s="99" t="s">
        <v>33</v>
      </c>
      <c r="T84" s="99">
        <v>85</v>
      </c>
      <c r="U84" s="99"/>
      <c r="V84" s="99"/>
      <c r="W84" s="105"/>
      <c r="X84" s="105"/>
    </row>
    <row r="85" spans="1:24">
      <c r="A85" s="99" t="s">
        <v>29</v>
      </c>
      <c r="B85" s="99" t="s">
        <v>30</v>
      </c>
      <c r="C85" s="99">
        <v>2023</v>
      </c>
      <c r="D85" s="99" t="s">
        <v>37</v>
      </c>
      <c r="E85" s="99">
        <v>2303110058</v>
      </c>
      <c r="F85" s="99" t="s">
        <v>121</v>
      </c>
      <c r="G85" s="99">
        <v>89</v>
      </c>
      <c r="H85" s="99">
        <v>0</v>
      </c>
      <c r="I85" s="99">
        <v>89</v>
      </c>
      <c r="J85" s="99">
        <v>81.75609756</v>
      </c>
      <c r="K85" s="99">
        <v>0</v>
      </c>
      <c r="L85" s="99">
        <f t="shared" si="3"/>
        <v>81.75609756</v>
      </c>
      <c r="M85" s="99">
        <v>0</v>
      </c>
      <c r="N85" s="99">
        <v>0</v>
      </c>
      <c r="O85" s="99">
        <v>0</v>
      </c>
      <c r="P85" s="99">
        <f t="shared" si="4"/>
        <v>74.66707317</v>
      </c>
      <c r="Q85" s="99">
        <v>81</v>
      </c>
      <c r="R85" s="99">
        <v>63</v>
      </c>
      <c r="S85" s="99" t="s">
        <v>33</v>
      </c>
      <c r="T85" s="99">
        <v>85</v>
      </c>
      <c r="U85" s="99"/>
      <c r="V85" s="99"/>
      <c r="W85" s="105"/>
      <c r="X85" s="105"/>
    </row>
    <row r="86" spans="1:24">
      <c r="A86" s="99" t="s">
        <v>29</v>
      </c>
      <c r="B86" s="99" t="s">
        <v>30</v>
      </c>
      <c r="C86" s="99">
        <v>2023</v>
      </c>
      <c r="D86" s="99" t="s">
        <v>31</v>
      </c>
      <c r="E86" s="99">
        <v>2303110026</v>
      </c>
      <c r="F86" s="99" t="s">
        <v>122</v>
      </c>
      <c r="G86" s="99">
        <v>89</v>
      </c>
      <c r="H86" s="99">
        <v>4.5</v>
      </c>
      <c r="I86" s="99">
        <v>93.5</v>
      </c>
      <c r="J86" s="99">
        <v>80.65853659</v>
      </c>
      <c r="K86" s="99">
        <v>0</v>
      </c>
      <c r="L86" s="99">
        <f t="shared" si="3"/>
        <v>80.65853659</v>
      </c>
      <c r="M86" s="99">
        <v>0</v>
      </c>
      <c r="N86" s="99">
        <v>0</v>
      </c>
      <c r="O86" s="99">
        <v>0</v>
      </c>
      <c r="P86" s="99">
        <f t="shared" si="4"/>
        <v>74.5189024425</v>
      </c>
      <c r="Q86" s="99">
        <v>82</v>
      </c>
      <c r="R86" s="99">
        <v>70</v>
      </c>
      <c r="S86" s="99" t="s">
        <v>33</v>
      </c>
      <c r="T86" s="99">
        <v>85</v>
      </c>
      <c r="U86" s="99"/>
      <c r="V86" s="99"/>
      <c r="W86" s="105"/>
      <c r="X86" s="105"/>
    </row>
    <row r="87" spans="1:24">
      <c r="A87" s="99" t="s">
        <v>29</v>
      </c>
      <c r="B87" s="99" t="s">
        <v>30</v>
      </c>
      <c r="C87" s="99">
        <v>2023</v>
      </c>
      <c r="D87" s="99" t="s">
        <v>37</v>
      </c>
      <c r="E87" s="99">
        <v>2303110062</v>
      </c>
      <c r="F87" s="99" t="s">
        <v>123</v>
      </c>
      <c r="G87" s="99">
        <v>89</v>
      </c>
      <c r="H87" s="99">
        <v>1</v>
      </c>
      <c r="I87" s="99">
        <v>90</v>
      </c>
      <c r="J87" s="99">
        <v>79</v>
      </c>
      <c r="K87" s="99">
        <v>0</v>
      </c>
      <c r="L87" s="99">
        <f t="shared" si="3"/>
        <v>79</v>
      </c>
      <c r="M87" s="99">
        <v>0</v>
      </c>
      <c r="N87" s="99">
        <v>0</v>
      </c>
      <c r="O87" s="99">
        <v>0</v>
      </c>
      <c r="P87" s="99">
        <f t="shared" si="4"/>
        <v>72.75</v>
      </c>
      <c r="Q87" s="99">
        <v>83</v>
      </c>
      <c r="R87" s="99">
        <v>79</v>
      </c>
      <c r="S87" s="99" t="s">
        <v>33</v>
      </c>
      <c r="T87" s="99">
        <v>85</v>
      </c>
      <c r="U87" s="99"/>
      <c r="V87" s="99"/>
      <c r="W87" s="105"/>
      <c r="X87" s="105"/>
    </row>
    <row r="88" spans="1:24">
      <c r="A88" s="99" t="s">
        <v>29</v>
      </c>
      <c r="B88" s="99" t="s">
        <v>30</v>
      </c>
      <c r="C88" s="99">
        <v>2023</v>
      </c>
      <c r="D88" s="99" t="s">
        <v>37</v>
      </c>
      <c r="E88" s="99">
        <v>2303110061</v>
      </c>
      <c r="F88" s="99" t="s">
        <v>124</v>
      </c>
      <c r="G88" s="99">
        <v>89</v>
      </c>
      <c r="H88" s="99">
        <v>0</v>
      </c>
      <c r="I88" s="99">
        <v>89</v>
      </c>
      <c r="J88" s="99">
        <v>77.75609756</v>
      </c>
      <c r="K88" s="99">
        <v>0</v>
      </c>
      <c r="L88" s="99">
        <f t="shared" si="3"/>
        <v>77.75609756</v>
      </c>
      <c r="M88" s="99">
        <v>0</v>
      </c>
      <c r="N88" s="99">
        <v>0</v>
      </c>
      <c r="O88" s="99">
        <v>0</v>
      </c>
      <c r="P88" s="99">
        <f t="shared" si="4"/>
        <v>71.66707317</v>
      </c>
      <c r="Q88" s="99">
        <v>84</v>
      </c>
      <c r="R88" s="99">
        <v>83</v>
      </c>
      <c r="S88" s="99" t="s">
        <v>33</v>
      </c>
      <c r="T88" s="99">
        <v>85</v>
      </c>
      <c r="U88" s="99"/>
      <c r="V88" s="99"/>
      <c r="W88" s="105"/>
      <c r="X88" s="105"/>
    </row>
    <row r="89" spans="1:24">
      <c r="A89" s="106" t="s">
        <v>29</v>
      </c>
      <c r="B89" s="106" t="s">
        <v>30</v>
      </c>
      <c r="C89" s="106">
        <v>2023</v>
      </c>
      <c r="D89" s="106" t="s">
        <v>31</v>
      </c>
      <c r="E89" s="106" t="s">
        <v>125</v>
      </c>
      <c r="F89" s="106" t="s">
        <v>126</v>
      </c>
      <c r="G89" s="106">
        <v>89</v>
      </c>
      <c r="H89" s="106">
        <v>0</v>
      </c>
      <c r="I89" s="106">
        <v>89</v>
      </c>
      <c r="J89" s="106">
        <v>76.36585366</v>
      </c>
      <c r="K89" s="106">
        <v>0</v>
      </c>
      <c r="L89" s="106">
        <f t="shared" si="3"/>
        <v>76.36585366</v>
      </c>
      <c r="M89" s="106">
        <v>0</v>
      </c>
      <c r="N89" s="106">
        <v>0</v>
      </c>
      <c r="O89" s="106">
        <v>0</v>
      </c>
      <c r="P89" s="99">
        <f t="shared" si="4"/>
        <v>70.624390245</v>
      </c>
      <c r="Q89" s="106">
        <v>85</v>
      </c>
      <c r="R89" s="106">
        <v>84</v>
      </c>
      <c r="S89" s="106" t="s">
        <v>100</v>
      </c>
      <c r="T89" s="106">
        <v>85</v>
      </c>
      <c r="U89" s="106"/>
      <c r="V89" s="106"/>
      <c r="W89" s="107"/>
      <c r="X89" s="107"/>
    </row>
    <row r="90" spans="1:24">
      <c r="A90" s="108" t="s">
        <v>127</v>
      </c>
      <c r="B90" s="109" t="s">
        <v>128</v>
      </c>
      <c r="C90" s="110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1"/>
      <c r="Q90" s="109"/>
      <c r="R90" s="109"/>
      <c r="S90" s="109"/>
      <c r="T90" s="109"/>
      <c r="U90" s="109"/>
      <c r="V90" s="109"/>
      <c r="W90" s="109"/>
      <c r="X90" s="109"/>
    </row>
    <row r="91" spans="1:24">
      <c r="A91" s="112"/>
      <c r="B91" s="113" t="s">
        <v>129</v>
      </c>
      <c r="C91" s="81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5"/>
      <c r="Q91" s="114"/>
      <c r="R91" s="114"/>
      <c r="S91" s="114"/>
      <c r="T91" s="114"/>
      <c r="U91" s="114"/>
      <c r="V91" s="114"/>
      <c r="W91" s="114"/>
      <c r="X91" s="114"/>
    </row>
    <row r="92" spans="1:24">
      <c r="A92" s="112"/>
      <c r="B92" s="114" t="s">
        <v>130</v>
      </c>
      <c r="C92" s="81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5"/>
      <c r="Q92" s="114"/>
      <c r="R92" s="114"/>
      <c r="S92" s="114"/>
      <c r="T92" s="114"/>
      <c r="U92" s="114"/>
      <c r="V92" s="114"/>
      <c r="W92" s="114"/>
      <c r="X92" s="114"/>
    </row>
    <row r="93" spans="1:24">
      <c r="A93" s="112"/>
      <c r="B93" s="114" t="s">
        <v>131</v>
      </c>
      <c r="C93" s="79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5"/>
      <c r="Q93" s="114"/>
      <c r="R93" s="114"/>
      <c r="S93" s="114"/>
      <c r="T93" s="114"/>
      <c r="U93" s="114"/>
      <c r="V93" s="114"/>
      <c r="W93" s="114"/>
      <c r="X93" s="114"/>
    </row>
    <row r="94" spans="1:24">
      <c r="A94" s="116"/>
      <c r="B94" s="113" t="s">
        <v>132</v>
      </c>
      <c r="C94" s="79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5"/>
      <c r="Q94" s="114"/>
      <c r="R94" s="114"/>
      <c r="S94" s="114"/>
      <c r="T94" s="114"/>
      <c r="U94" s="114"/>
      <c r="V94" s="114"/>
      <c r="W94" s="114"/>
      <c r="X94" s="114"/>
    </row>
  </sheetData>
  <mergeCells count="1">
    <mergeCell ref="A2:X2"/>
  </mergeCells>
  <dataValidations count="5">
    <dataValidation type="list" allowBlank="1" showInputMessage="1" showErrorMessage="1" sqref="U1 U3:U9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V15 V25 V35:V49 V51:V94">
      <formula1>$CK$7:$CK$10</formula1>
    </dataValidation>
    <dataValidation type="list" allowBlank="1" showInputMessage="1" showErrorMessage="1" sqref="W1 W3:W94">
      <formula1>"三好学生,三好学生标兵,优秀学生干部"</formula1>
    </dataValidation>
    <dataValidation type="list" allowBlank="1" showInputMessage="1" showErrorMessage="1" sqref="V50 V5:V14 V16:V24 V26:V34">
      <formula1>"学业进步奖,研究与创新奖,道德风尚奖,文体活动奖,社会工作奖"</formula1>
    </dataValidation>
    <dataValidation type="list" allowBlank="1" showInputMessage="1" showErrorMessage="1" sqref="S5:S89">
      <formula1>"是,否"</formula1>
    </dataValidation>
  </dataValidations>
  <pageMargins left="0.75" right="0.75" top="1" bottom="1" header="0.5" footer="0.5"/>
  <pageSetup paperSize="9" scale="3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F107"/>
  <sheetViews>
    <sheetView zoomScale="90" zoomScaleNormal="90" workbookViewId="0">
      <selection activeCell="D5" sqref="D5"/>
    </sheetView>
  </sheetViews>
  <sheetFormatPr defaultColWidth="9" defaultRowHeight="15" customHeight="1"/>
  <cols>
    <col min="1" max="1" width="11.875" style="35" customWidth="1"/>
    <col min="2" max="2" width="17" style="35" customWidth="1"/>
    <col min="3" max="3" width="7" style="32" customWidth="1"/>
    <col min="4" max="4" width="8.125" style="35" customWidth="1"/>
    <col min="5" max="5" width="12.5" style="35" customWidth="1"/>
    <col min="6" max="6" width="7.125" style="35" customWidth="1"/>
    <col min="7" max="7" width="6.625" style="44" customWidth="1"/>
    <col min="8" max="8" width="6.625" style="32" customWidth="1"/>
    <col min="9" max="9" width="5.75" style="44" customWidth="1"/>
    <col min="10" max="10" width="6.625" style="44" customWidth="1"/>
    <col min="11" max="11" width="6.625" style="32" customWidth="1"/>
    <col min="12" max="12" width="7.375" style="45" customWidth="1"/>
    <col min="13" max="13" width="6.625" style="44" customWidth="1"/>
    <col min="14" max="14" width="6.625" style="32" customWidth="1"/>
    <col min="15" max="15" width="5.125" style="44" customWidth="1"/>
    <col min="16" max="16" width="6.625" style="46" customWidth="1"/>
    <col min="17" max="17" width="7.625" style="46" customWidth="1"/>
    <col min="18" max="18" width="6.625" style="35" customWidth="1"/>
    <col min="19" max="19" width="7.5" style="47" customWidth="1"/>
    <col min="20" max="20" width="7.125" style="35" customWidth="1"/>
    <col min="21" max="21" width="5.5" style="48" customWidth="1"/>
    <col min="22" max="22" width="8" style="49" customWidth="1"/>
    <col min="23" max="23" width="8.375" style="50" customWidth="1"/>
    <col min="24" max="26" width="8.625" style="35" customWidth="1"/>
    <col min="27" max="27" width="11.125" style="35" customWidth="1"/>
    <col min="28" max="28" width="9.625" style="35" customWidth="1"/>
    <col min="29" max="29" width="12.2166666666667" style="35" customWidth="1"/>
    <col min="30" max="85" width="9" style="35"/>
    <col min="86" max="86" width="3.125" style="35" customWidth="1"/>
    <col min="87" max="87" width="13.125" style="35" customWidth="1"/>
    <col min="88" max="88" width="4.625" style="35" customWidth="1"/>
    <col min="89" max="89" width="11.25" style="35" customWidth="1"/>
    <col min="90" max="255" width="9" style="35"/>
  </cols>
  <sheetData>
    <row r="1" ht="27" customHeight="1" spans="1:266">
      <c r="A1" s="51" t="s">
        <v>133</v>
      </c>
    </row>
    <row r="2" s="42" customFormat="1" ht="35" customHeight="1" spans="1:266">
      <c r="A2" s="13" t="s">
        <v>134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  <c r="IU2" s="52"/>
      <c r="IV2" s="53"/>
      <c r="IW2" s="53"/>
      <c r="IX2" s="53"/>
      <c r="IY2" s="53"/>
      <c r="IZ2" s="53"/>
      <c r="JA2" s="53"/>
      <c r="JB2" s="53"/>
      <c r="JC2" s="53"/>
      <c r="JD2" s="53"/>
      <c r="JE2" s="53"/>
    </row>
    <row r="3" s="16" customFormat="1" ht="19" customHeight="1" spans="1:266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54"/>
      <c r="M3" s="15"/>
      <c r="N3" s="15"/>
      <c r="O3" s="15"/>
      <c r="P3" s="15"/>
      <c r="R3" s="15"/>
      <c r="S3" s="17"/>
      <c r="T3" s="15"/>
      <c r="U3" s="15"/>
      <c r="V3" s="55"/>
      <c r="W3" s="19"/>
      <c r="X3" s="14" t="s">
        <v>4</v>
      </c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  <c r="IU3" s="56"/>
      <c r="IV3" s="56"/>
      <c r="IW3" s="56"/>
      <c r="IX3" s="56"/>
      <c r="IY3" s="56"/>
      <c r="IZ3" s="56"/>
      <c r="JA3" s="56"/>
      <c r="JB3" s="56"/>
      <c r="JC3" s="56"/>
      <c r="JD3" s="56"/>
      <c r="JE3" s="56"/>
    </row>
    <row r="4" ht="41.1" customHeight="1" spans="1:266">
      <c r="A4" s="57" t="s">
        <v>5</v>
      </c>
      <c r="B4" s="57" t="s">
        <v>6</v>
      </c>
      <c r="C4" s="58" t="s">
        <v>7</v>
      </c>
      <c r="D4" s="57" t="s">
        <v>8</v>
      </c>
      <c r="E4" s="57" t="s">
        <v>9</v>
      </c>
      <c r="F4" s="57" t="s">
        <v>10</v>
      </c>
      <c r="G4" s="59" t="s">
        <v>11</v>
      </c>
      <c r="H4" s="58" t="s">
        <v>12</v>
      </c>
      <c r="I4" s="59" t="s">
        <v>13</v>
      </c>
      <c r="J4" s="59" t="s">
        <v>14</v>
      </c>
      <c r="K4" s="58" t="s">
        <v>15</v>
      </c>
      <c r="L4" s="60" t="s">
        <v>16</v>
      </c>
      <c r="M4" s="59" t="s">
        <v>17</v>
      </c>
      <c r="N4" s="58" t="s">
        <v>18</v>
      </c>
      <c r="O4" s="59" t="s">
        <v>19</v>
      </c>
      <c r="P4" s="59" t="s">
        <v>135</v>
      </c>
      <c r="Q4" s="58" t="s">
        <v>136</v>
      </c>
      <c r="R4" s="59" t="s">
        <v>137</v>
      </c>
      <c r="S4" s="59" t="s">
        <v>138</v>
      </c>
      <c r="T4" s="58" t="s">
        <v>139</v>
      </c>
      <c r="U4" s="59" t="s">
        <v>140</v>
      </c>
      <c r="V4" s="61" t="s">
        <v>20</v>
      </c>
      <c r="W4" s="62" t="s">
        <v>21</v>
      </c>
      <c r="X4" s="58" t="s">
        <v>22</v>
      </c>
      <c r="Y4" s="63" t="s">
        <v>23</v>
      </c>
      <c r="Z4" s="59" t="s">
        <v>141</v>
      </c>
      <c r="AA4" s="64" t="s">
        <v>25</v>
      </c>
      <c r="AB4" s="64" t="s">
        <v>26</v>
      </c>
      <c r="AC4" s="58" t="s">
        <v>27</v>
      </c>
      <c r="AD4" s="65" t="s">
        <v>28</v>
      </c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66"/>
      <c r="JC4" s="66"/>
      <c r="JD4" s="66"/>
      <c r="JE4" s="66"/>
    </row>
    <row r="5" customHeight="1" spans="1:266">
      <c r="A5" s="29" t="s">
        <v>29</v>
      </c>
      <c r="B5" s="29" t="s">
        <v>30</v>
      </c>
      <c r="C5" s="29">
        <v>2024</v>
      </c>
      <c r="D5" s="29" t="s">
        <v>142</v>
      </c>
      <c r="E5" s="29">
        <v>2403110043</v>
      </c>
      <c r="F5" s="29" t="s">
        <v>143</v>
      </c>
      <c r="G5" s="29">
        <v>88</v>
      </c>
      <c r="H5" s="29">
        <v>21.13</v>
      </c>
      <c r="I5" s="29">
        <v>100</v>
      </c>
      <c r="J5" s="29">
        <v>92.39</v>
      </c>
      <c r="K5" s="29">
        <v>6.575</v>
      </c>
      <c r="L5" s="29">
        <v>98.965</v>
      </c>
      <c r="M5" s="29">
        <v>92.65</v>
      </c>
      <c r="N5" s="29">
        <v>0</v>
      </c>
      <c r="O5" s="29">
        <v>92.65</v>
      </c>
      <c r="P5" s="29">
        <v>60</v>
      </c>
      <c r="Q5" s="29">
        <v>5.5</v>
      </c>
      <c r="R5" s="29">
        <v>65.5</v>
      </c>
      <c r="S5" s="29">
        <v>60</v>
      </c>
      <c r="T5" s="29">
        <v>34</v>
      </c>
      <c r="U5" s="29">
        <v>94</v>
      </c>
      <c r="V5" s="29">
        <v>96.8313</v>
      </c>
      <c r="W5" s="29">
        <v>1</v>
      </c>
      <c r="X5" s="29">
        <f t="shared" ref="X5:X68" si="0">RANK(J5,$J$5:$J$92)</f>
        <v>4</v>
      </c>
      <c r="Y5" s="29" t="s">
        <v>33</v>
      </c>
      <c r="Z5" s="29">
        <v>88</v>
      </c>
      <c r="AA5" s="67" t="s">
        <v>34</v>
      </c>
      <c r="AB5" s="29"/>
      <c r="AC5" s="29" t="s">
        <v>35</v>
      </c>
      <c r="AD5" s="29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  <c r="JA5" s="40"/>
      <c r="JB5" s="66"/>
      <c r="JC5" s="66"/>
      <c r="JD5" s="66"/>
      <c r="JE5" s="66"/>
      <c r="JF5" s="66"/>
    </row>
    <row r="6" customHeight="1" spans="1:266">
      <c r="A6" s="29" t="s">
        <v>29</v>
      </c>
      <c r="B6" s="29" t="s">
        <v>30</v>
      </c>
      <c r="C6" s="29">
        <v>2024</v>
      </c>
      <c r="D6" s="29" t="s">
        <v>144</v>
      </c>
      <c r="E6" s="29">
        <v>2403110036</v>
      </c>
      <c r="F6" s="29" t="s">
        <v>145</v>
      </c>
      <c r="G6" s="29">
        <v>88</v>
      </c>
      <c r="H6" s="29">
        <v>23.1</v>
      </c>
      <c r="I6" s="29">
        <v>100</v>
      </c>
      <c r="J6" s="29">
        <v>92.59</v>
      </c>
      <c r="K6" s="29">
        <v>7.85</v>
      </c>
      <c r="L6" s="29">
        <v>100</v>
      </c>
      <c r="M6" s="29">
        <v>73.9</v>
      </c>
      <c r="N6" s="29">
        <v>0</v>
      </c>
      <c r="O6" s="29">
        <v>73.9</v>
      </c>
      <c r="P6" s="29">
        <v>60</v>
      </c>
      <c r="Q6" s="29">
        <v>8.25</v>
      </c>
      <c r="R6" s="29">
        <v>68.25</v>
      </c>
      <c r="S6" s="29">
        <v>60</v>
      </c>
      <c r="T6" s="29">
        <v>35.51</v>
      </c>
      <c r="U6" s="29">
        <v>95.51</v>
      </c>
      <c r="V6" s="29">
        <v>96.698</v>
      </c>
      <c r="W6" s="29">
        <v>2</v>
      </c>
      <c r="X6" s="29">
        <f t="shared" si="0"/>
        <v>2</v>
      </c>
      <c r="Y6" s="29" t="s">
        <v>33</v>
      </c>
      <c r="Z6" s="29">
        <v>88</v>
      </c>
      <c r="AA6" s="67" t="s">
        <v>34</v>
      </c>
      <c r="AB6" s="29"/>
      <c r="AC6" s="29" t="s">
        <v>35</v>
      </c>
      <c r="AD6" s="29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66"/>
      <c r="JC6" s="66"/>
      <c r="JD6" s="66"/>
      <c r="JE6" s="66"/>
      <c r="JF6" s="66"/>
    </row>
    <row r="7" customHeight="1" spans="1:266">
      <c r="A7" s="29" t="s">
        <v>29</v>
      </c>
      <c r="B7" s="29" t="s">
        <v>30</v>
      </c>
      <c r="C7" s="29">
        <v>2024</v>
      </c>
      <c r="D7" s="29" t="s">
        <v>142</v>
      </c>
      <c r="E7" s="29">
        <v>2403110071</v>
      </c>
      <c r="F7" s="29" t="s">
        <v>146</v>
      </c>
      <c r="G7" s="29">
        <v>88</v>
      </c>
      <c r="H7" s="29">
        <v>16.39</v>
      </c>
      <c r="I7" s="29">
        <v>100</v>
      </c>
      <c r="J7" s="29">
        <v>92.58</v>
      </c>
      <c r="K7" s="29">
        <v>3.73</v>
      </c>
      <c r="L7" s="29">
        <v>96.31</v>
      </c>
      <c r="M7" s="29">
        <v>91.15</v>
      </c>
      <c r="N7" s="29">
        <v>0.2</v>
      </c>
      <c r="O7" s="29">
        <v>91.35</v>
      </c>
      <c r="P7" s="29">
        <v>60</v>
      </c>
      <c r="Q7" s="29">
        <v>2</v>
      </c>
      <c r="R7" s="29">
        <v>62</v>
      </c>
      <c r="S7" s="29">
        <v>60</v>
      </c>
      <c r="T7" s="29">
        <v>26.225</v>
      </c>
      <c r="U7" s="29">
        <v>86.225</v>
      </c>
      <c r="V7" s="29">
        <v>94.2113</v>
      </c>
      <c r="W7" s="29">
        <v>3</v>
      </c>
      <c r="X7" s="29">
        <f t="shared" si="0"/>
        <v>3</v>
      </c>
      <c r="Y7" s="29" t="s">
        <v>33</v>
      </c>
      <c r="Z7" s="29">
        <v>88</v>
      </c>
      <c r="AA7" s="67" t="s">
        <v>34</v>
      </c>
      <c r="AB7" s="29"/>
      <c r="AC7" s="29" t="s">
        <v>35</v>
      </c>
      <c r="AD7" s="29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66"/>
      <c r="JC7" s="66"/>
      <c r="JD7" s="66"/>
      <c r="JE7" s="66"/>
      <c r="JF7" s="66"/>
    </row>
    <row r="8" customHeight="1" spans="1:266">
      <c r="A8" s="29" t="s">
        <v>29</v>
      </c>
      <c r="B8" s="29" t="s">
        <v>30</v>
      </c>
      <c r="C8" s="29">
        <v>2024</v>
      </c>
      <c r="D8" s="29" t="s">
        <v>144</v>
      </c>
      <c r="E8" s="29">
        <v>2403110030</v>
      </c>
      <c r="F8" s="29" t="s">
        <v>147</v>
      </c>
      <c r="G8" s="29">
        <v>88</v>
      </c>
      <c r="H8" s="29">
        <v>17.8</v>
      </c>
      <c r="I8" s="29">
        <v>100</v>
      </c>
      <c r="J8" s="29">
        <v>93.01</v>
      </c>
      <c r="K8" s="29">
        <v>1.575</v>
      </c>
      <c r="L8" s="29">
        <v>94.585</v>
      </c>
      <c r="M8" s="29">
        <v>89.55</v>
      </c>
      <c r="N8" s="29">
        <v>0.1</v>
      </c>
      <c r="O8" s="29">
        <v>89.65</v>
      </c>
      <c r="P8" s="29">
        <v>60</v>
      </c>
      <c r="Q8" s="29">
        <v>2.5</v>
      </c>
      <c r="R8" s="29">
        <v>62.5</v>
      </c>
      <c r="S8" s="29">
        <v>60</v>
      </c>
      <c r="T8" s="29">
        <v>33.5</v>
      </c>
      <c r="U8" s="29">
        <v>93.5</v>
      </c>
      <c r="V8" s="29">
        <v>93.22125</v>
      </c>
      <c r="W8" s="29">
        <v>4</v>
      </c>
      <c r="X8" s="29">
        <f t="shared" si="0"/>
        <v>1</v>
      </c>
      <c r="Y8" s="29" t="s">
        <v>33</v>
      </c>
      <c r="Z8" s="29">
        <v>88</v>
      </c>
      <c r="AA8" s="67" t="s">
        <v>34</v>
      </c>
      <c r="AB8" s="29"/>
      <c r="AC8" s="29" t="s">
        <v>148</v>
      </c>
      <c r="AD8" s="29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66"/>
      <c r="JC8" s="66"/>
      <c r="JD8" s="66"/>
      <c r="JE8" s="66"/>
      <c r="JF8" s="66"/>
    </row>
    <row r="9" customHeight="1" spans="1:266">
      <c r="A9" s="29" t="s">
        <v>29</v>
      </c>
      <c r="B9" s="29" t="s">
        <v>30</v>
      </c>
      <c r="C9" s="29">
        <v>2024</v>
      </c>
      <c r="D9" s="29" t="s">
        <v>144</v>
      </c>
      <c r="E9" s="29">
        <v>2334110463</v>
      </c>
      <c r="F9" s="29" t="s">
        <v>149</v>
      </c>
      <c r="G9" s="29">
        <v>88</v>
      </c>
      <c r="H9" s="29">
        <v>20.5</v>
      </c>
      <c r="I9" s="29">
        <v>100</v>
      </c>
      <c r="J9" s="29">
        <v>90.92</v>
      </c>
      <c r="K9" s="29">
        <v>3.05</v>
      </c>
      <c r="L9" s="29">
        <v>93.97</v>
      </c>
      <c r="M9" s="29">
        <v>77</v>
      </c>
      <c r="N9" s="29">
        <v>0</v>
      </c>
      <c r="O9" s="29">
        <v>77</v>
      </c>
      <c r="P9" s="29">
        <v>60</v>
      </c>
      <c r="Q9" s="29">
        <v>1</v>
      </c>
      <c r="R9" s="29">
        <v>61</v>
      </c>
      <c r="S9" s="29">
        <v>60</v>
      </c>
      <c r="T9" s="29">
        <v>26</v>
      </c>
      <c r="U9" s="29">
        <v>86</v>
      </c>
      <c r="V9" s="29">
        <v>91.6775</v>
      </c>
      <c r="W9" s="29">
        <v>5</v>
      </c>
      <c r="X9" s="29">
        <f t="shared" si="0"/>
        <v>9</v>
      </c>
      <c r="Y9" s="29" t="s">
        <v>33</v>
      </c>
      <c r="Z9" s="29">
        <v>88</v>
      </c>
      <c r="AA9" s="67" t="s">
        <v>41</v>
      </c>
      <c r="AB9" s="29"/>
      <c r="AC9" s="29"/>
      <c r="AD9" s="29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  <c r="JA9" s="40"/>
      <c r="JB9" s="66"/>
      <c r="JC9" s="66"/>
      <c r="JD9" s="66"/>
      <c r="JE9" s="66"/>
      <c r="JF9" s="66"/>
    </row>
    <row r="10" customHeight="1" spans="1:266">
      <c r="A10" s="29" t="s">
        <v>29</v>
      </c>
      <c r="B10" s="29" t="s">
        <v>30</v>
      </c>
      <c r="C10" s="29">
        <v>2024</v>
      </c>
      <c r="D10" s="29" t="s">
        <v>142</v>
      </c>
      <c r="E10" s="29">
        <v>2403110045</v>
      </c>
      <c r="F10" s="29" t="s">
        <v>150</v>
      </c>
      <c r="G10" s="29">
        <v>88</v>
      </c>
      <c r="H10" s="29">
        <v>19</v>
      </c>
      <c r="I10" s="29">
        <v>100</v>
      </c>
      <c r="J10" s="29">
        <v>91.33</v>
      </c>
      <c r="K10" s="29">
        <v>2.05</v>
      </c>
      <c r="L10" s="29">
        <v>93.38</v>
      </c>
      <c r="M10" s="29">
        <v>83.35</v>
      </c>
      <c r="N10" s="29">
        <v>0</v>
      </c>
      <c r="O10" s="29">
        <v>83.35</v>
      </c>
      <c r="P10" s="29">
        <v>60</v>
      </c>
      <c r="Q10" s="29">
        <v>2</v>
      </c>
      <c r="R10" s="29">
        <v>62</v>
      </c>
      <c r="S10" s="29">
        <v>60</v>
      </c>
      <c r="T10" s="29">
        <v>27</v>
      </c>
      <c r="U10" s="29">
        <v>87</v>
      </c>
      <c r="V10" s="29">
        <v>91.6525</v>
      </c>
      <c r="W10" s="29">
        <v>6</v>
      </c>
      <c r="X10" s="29">
        <f t="shared" si="0"/>
        <v>7</v>
      </c>
      <c r="Y10" s="29" t="s">
        <v>33</v>
      </c>
      <c r="Z10" s="29">
        <v>88</v>
      </c>
      <c r="AA10" s="67" t="s">
        <v>41</v>
      </c>
      <c r="AB10" s="29"/>
      <c r="AC10" s="29" t="s">
        <v>35</v>
      </c>
      <c r="AD10" s="29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66"/>
      <c r="JC10" s="66"/>
      <c r="JD10" s="66"/>
      <c r="JE10" s="66"/>
      <c r="JF10" s="66"/>
    </row>
    <row r="11" customHeight="1" spans="1:266">
      <c r="A11" s="29" t="s">
        <v>29</v>
      </c>
      <c r="B11" s="29" t="s">
        <v>30</v>
      </c>
      <c r="C11" s="29">
        <v>2024</v>
      </c>
      <c r="D11" s="29" t="s">
        <v>142</v>
      </c>
      <c r="E11" s="29">
        <v>2403110066</v>
      </c>
      <c r="F11" s="29" t="s">
        <v>151</v>
      </c>
      <c r="G11" s="29">
        <v>88</v>
      </c>
      <c r="H11" s="29">
        <v>11.05</v>
      </c>
      <c r="I11" s="29">
        <v>99.05</v>
      </c>
      <c r="J11" s="29">
        <v>90.55</v>
      </c>
      <c r="K11" s="29">
        <v>2.825</v>
      </c>
      <c r="L11" s="29">
        <v>93.375</v>
      </c>
      <c r="M11" s="29">
        <v>81.3</v>
      </c>
      <c r="N11" s="29">
        <v>0</v>
      </c>
      <c r="O11" s="29">
        <v>81.3</v>
      </c>
      <c r="P11" s="29">
        <v>60</v>
      </c>
      <c r="Q11" s="29">
        <v>2.5</v>
      </c>
      <c r="R11" s="29">
        <v>62.5</v>
      </c>
      <c r="S11" s="29">
        <v>60</v>
      </c>
      <c r="T11" s="29">
        <v>28.5</v>
      </c>
      <c r="U11" s="29">
        <v>88.5</v>
      </c>
      <c r="V11" s="29">
        <v>91.55125</v>
      </c>
      <c r="W11" s="29">
        <v>7</v>
      </c>
      <c r="X11" s="29">
        <f t="shared" si="0"/>
        <v>11</v>
      </c>
      <c r="Y11" s="29" t="s">
        <v>33</v>
      </c>
      <c r="Z11" s="29">
        <v>88</v>
      </c>
      <c r="AA11" s="67" t="s">
        <v>41</v>
      </c>
      <c r="AB11" s="29"/>
      <c r="AC11" s="29"/>
      <c r="AD11" s="29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66"/>
      <c r="JC11" s="66"/>
      <c r="JD11" s="66"/>
      <c r="JE11" s="66"/>
      <c r="JF11" s="66"/>
    </row>
    <row r="12" customHeight="1" spans="1:266">
      <c r="A12" s="29" t="s">
        <v>29</v>
      </c>
      <c r="B12" s="29" t="s">
        <v>30</v>
      </c>
      <c r="C12" s="29">
        <v>2024</v>
      </c>
      <c r="D12" s="29" t="s">
        <v>142</v>
      </c>
      <c r="E12" s="29">
        <v>2307110028</v>
      </c>
      <c r="F12" s="29" t="s">
        <v>152</v>
      </c>
      <c r="G12" s="29">
        <v>88</v>
      </c>
      <c r="H12" s="29">
        <v>20.82</v>
      </c>
      <c r="I12" s="29">
        <v>100</v>
      </c>
      <c r="J12" s="29">
        <v>90.19</v>
      </c>
      <c r="K12" s="29">
        <v>3.625</v>
      </c>
      <c r="L12" s="29">
        <v>93.815</v>
      </c>
      <c r="M12" s="29">
        <v>85.25</v>
      </c>
      <c r="N12" s="29">
        <v>0</v>
      </c>
      <c r="O12" s="29">
        <v>85.25</v>
      </c>
      <c r="P12" s="29">
        <v>60</v>
      </c>
      <c r="Q12" s="29">
        <v>0.5</v>
      </c>
      <c r="R12" s="29">
        <v>60.5</v>
      </c>
      <c r="S12" s="29">
        <v>60</v>
      </c>
      <c r="T12" s="29">
        <v>16.5</v>
      </c>
      <c r="U12" s="29">
        <v>76.5</v>
      </c>
      <c r="V12" s="29">
        <v>91.47375</v>
      </c>
      <c r="W12" s="29">
        <v>8</v>
      </c>
      <c r="X12" s="29">
        <f t="shared" si="0"/>
        <v>12</v>
      </c>
      <c r="Y12" s="29" t="s">
        <v>33</v>
      </c>
      <c r="Z12" s="29">
        <v>88</v>
      </c>
      <c r="AA12" s="67" t="s">
        <v>41</v>
      </c>
      <c r="AB12" s="29"/>
      <c r="AC12" s="29"/>
      <c r="AD12" s="29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66"/>
      <c r="JC12" s="66"/>
      <c r="JD12" s="66"/>
      <c r="JE12" s="66"/>
      <c r="JF12" s="66"/>
    </row>
    <row r="13" customHeight="1" spans="1:266">
      <c r="A13" s="29" t="s">
        <v>29</v>
      </c>
      <c r="B13" s="29" t="s">
        <v>30</v>
      </c>
      <c r="C13" s="29">
        <v>2024</v>
      </c>
      <c r="D13" s="29" t="s">
        <v>142</v>
      </c>
      <c r="E13" s="29">
        <v>2403110061</v>
      </c>
      <c r="F13" s="29" t="s">
        <v>153</v>
      </c>
      <c r="G13" s="29">
        <v>88</v>
      </c>
      <c r="H13" s="29">
        <v>12.375</v>
      </c>
      <c r="I13" s="29">
        <v>100</v>
      </c>
      <c r="J13" s="29">
        <v>91.31</v>
      </c>
      <c r="K13" s="29">
        <v>1.6</v>
      </c>
      <c r="L13" s="29">
        <v>92.91</v>
      </c>
      <c r="M13" s="29">
        <v>78.3</v>
      </c>
      <c r="N13" s="29">
        <v>0</v>
      </c>
      <c r="O13" s="29">
        <v>78.3</v>
      </c>
      <c r="P13" s="29">
        <v>60</v>
      </c>
      <c r="Q13" s="29">
        <v>5.5</v>
      </c>
      <c r="R13" s="29">
        <v>65.5</v>
      </c>
      <c r="S13" s="29">
        <v>60</v>
      </c>
      <c r="T13" s="29">
        <v>30.5</v>
      </c>
      <c r="U13" s="29">
        <v>90.5</v>
      </c>
      <c r="V13" s="29">
        <v>91.3975</v>
      </c>
      <c r="W13" s="29">
        <v>9</v>
      </c>
      <c r="X13" s="29">
        <f t="shared" si="0"/>
        <v>8</v>
      </c>
      <c r="Y13" s="29" t="s">
        <v>33</v>
      </c>
      <c r="Z13" s="29">
        <v>88</v>
      </c>
      <c r="AA13" s="67" t="s">
        <v>41</v>
      </c>
      <c r="AB13" s="29"/>
      <c r="AC13" s="29" t="s">
        <v>35</v>
      </c>
      <c r="AD13" s="29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66"/>
      <c r="JC13" s="66"/>
      <c r="JD13" s="66"/>
      <c r="JE13" s="66"/>
      <c r="JF13" s="66"/>
    </row>
    <row r="14" customHeight="1" spans="1:266">
      <c r="A14" s="29" t="s">
        <v>29</v>
      </c>
      <c r="B14" s="29" t="s">
        <v>30</v>
      </c>
      <c r="C14" s="29">
        <v>2024</v>
      </c>
      <c r="D14" s="29" t="s">
        <v>142</v>
      </c>
      <c r="E14" s="29">
        <v>2407110115</v>
      </c>
      <c r="F14" s="29" t="s">
        <v>154</v>
      </c>
      <c r="G14" s="29">
        <v>88</v>
      </c>
      <c r="H14" s="29">
        <v>8</v>
      </c>
      <c r="I14" s="29">
        <v>96</v>
      </c>
      <c r="J14" s="29">
        <v>90.87</v>
      </c>
      <c r="K14" s="29">
        <v>2.2</v>
      </c>
      <c r="L14" s="29">
        <v>93.07</v>
      </c>
      <c r="M14" s="29">
        <v>88.15</v>
      </c>
      <c r="N14" s="29">
        <v>0</v>
      </c>
      <c r="O14" s="29">
        <v>88.15</v>
      </c>
      <c r="P14" s="29">
        <v>60</v>
      </c>
      <c r="Q14" s="29">
        <v>0.5</v>
      </c>
      <c r="R14" s="29">
        <v>60.5</v>
      </c>
      <c r="S14" s="29">
        <v>60</v>
      </c>
      <c r="T14" s="29">
        <v>26.5</v>
      </c>
      <c r="U14" s="29">
        <v>86.5</v>
      </c>
      <c r="V14" s="29">
        <v>91.16</v>
      </c>
      <c r="W14" s="29">
        <v>10</v>
      </c>
      <c r="X14" s="29">
        <f t="shared" si="0"/>
        <v>10</v>
      </c>
      <c r="Y14" s="29" t="s">
        <v>33</v>
      </c>
      <c r="Z14" s="29">
        <v>88</v>
      </c>
      <c r="AA14" s="67" t="s">
        <v>41</v>
      </c>
      <c r="AB14" s="29"/>
      <c r="AC14" s="29"/>
      <c r="AD14" s="29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66"/>
      <c r="JC14" s="66"/>
      <c r="JD14" s="66"/>
      <c r="JE14" s="66"/>
      <c r="JF14" s="66"/>
    </row>
    <row r="15" customHeight="1" spans="1:266">
      <c r="A15" s="29" t="s">
        <v>29</v>
      </c>
      <c r="B15" s="29" t="s">
        <v>30</v>
      </c>
      <c r="C15" s="29">
        <v>2024</v>
      </c>
      <c r="D15" s="29" t="s">
        <v>144</v>
      </c>
      <c r="E15" s="29">
        <v>2403110003</v>
      </c>
      <c r="F15" s="29" t="s">
        <v>155</v>
      </c>
      <c r="G15" s="29">
        <v>88</v>
      </c>
      <c r="H15" s="29">
        <v>10.5</v>
      </c>
      <c r="I15" s="29">
        <v>98.5</v>
      </c>
      <c r="J15" s="29">
        <v>91.36</v>
      </c>
      <c r="K15" s="29">
        <v>1.275</v>
      </c>
      <c r="L15" s="29">
        <v>92.635</v>
      </c>
      <c r="M15" s="29">
        <v>85.55</v>
      </c>
      <c r="N15" s="29">
        <v>0</v>
      </c>
      <c r="O15" s="29">
        <v>85.55</v>
      </c>
      <c r="P15" s="29">
        <v>60</v>
      </c>
      <c r="Q15" s="29">
        <v>2.5</v>
      </c>
      <c r="R15" s="29">
        <v>62.5</v>
      </c>
      <c r="S15" s="29">
        <v>60</v>
      </c>
      <c r="T15" s="29">
        <v>22.25</v>
      </c>
      <c r="U15" s="29">
        <v>82.25</v>
      </c>
      <c r="V15" s="29">
        <v>90.84125</v>
      </c>
      <c r="W15" s="29">
        <v>11</v>
      </c>
      <c r="X15" s="29">
        <f t="shared" si="0"/>
        <v>6</v>
      </c>
      <c r="Y15" s="29" t="s">
        <v>33</v>
      </c>
      <c r="Z15" s="29">
        <v>88</v>
      </c>
      <c r="AA15" s="67" t="s">
        <v>41</v>
      </c>
      <c r="AB15" s="29"/>
      <c r="AC15" s="29" t="s">
        <v>35</v>
      </c>
      <c r="AD15" s="29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 t="s">
        <v>156</v>
      </c>
      <c r="CP15" s="40" t="s">
        <v>157</v>
      </c>
      <c r="CQ15" s="40" t="s">
        <v>158</v>
      </c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66"/>
      <c r="JC15" s="66"/>
      <c r="JD15" s="66"/>
      <c r="JE15" s="66"/>
      <c r="JF15" s="66"/>
    </row>
    <row r="16" customHeight="1" spans="1:266">
      <c r="A16" s="29" t="s">
        <v>29</v>
      </c>
      <c r="B16" s="29" t="s">
        <v>30</v>
      </c>
      <c r="C16" s="29">
        <v>2024</v>
      </c>
      <c r="D16" s="29" t="s">
        <v>142</v>
      </c>
      <c r="E16" s="29">
        <v>2403110059</v>
      </c>
      <c r="F16" s="29" t="s">
        <v>159</v>
      </c>
      <c r="G16" s="29">
        <v>88</v>
      </c>
      <c r="H16" s="29">
        <v>12</v>
      </c>
      <c r="I16" s="29">
        <v>100</v>
      </c>
      <c r="J16" s="29">
        <v>88.82</v>
      </c>
      <c r="K16" s="29">
        <v>2.4</v>
      </c>
      <c r="L16" s="29">
        <v>91.22</v>
      </c>
      <c r="M16" s="29">
        <v>94.95</v>
      </c>
      <c r="N16" s="29">
        <v>0</v>
      </c>
      <c r="O16" s="29">
        <v>94.95</v>
      </c>
      <c r="P16" s="29">
        <v>60</v>
      </c>
      <c r="Q16" s="29">
        <v>3</v>
      </c>
      <c r="R16" s="29">
        <v>63</v>
      </c>
      <c r="S16" s="29">
        <v>60</v>
      </c>
      <c r="T16" s="29">
        <v>30</v>
      </c>
      <c r="U16" s="29">
        <v>90</v>
      </c>
      <c r="V16" s="29">
        <v>90.8125</v>
      </c>
      <c r="W16" s="29">
        <v>12</v>
      </c>
      <c r="X16" s="29">
        <f t="shared" si="0"/>
        <v>20</v>
      </c>
      <c r="Y16" s="29" t="s">
        <v>33</v>
      </c>
      <c r="Z16" s="29">
        <v>88</v>
      </c>
      <c r="AA16" s="67" t="s">
        <v>41</v>
      </c>
      <c r="AB16" s="29"/>
      <c r="AC16" s="29"/>
      <c r="AD16" s="29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66"/>
      <c r="JC16" s="66"/>
      <c r="JD16" s="66"/>
      <c r="JE16" s="66"/>
      <c r="JF16" s="66"/>
    </row>
    <row r="17" customHeight="1" spans="1:266">
      <c r="A17" s="29" t="s">
        <v>29</v>
      </c>
      <c r="B17" s="29" t="s">
        <v>30</v>
      </c>
      <c r="C17" s="29">
        <v>2024</v>
      </c>
      <c r="D17" s="29" t="s">
        <v>160</v>
      </c>
      <c r="E17" s="29">
        <v>2403110048</v>
      </c>
      <c r="F17" s="29" t="s">
        <v>161</v>
      </c>
      <c r="G17" s="29">
        <v>88</v>
      </c>
      <c r="H17" s="29">
        <v>16.5</v>
      </c>
      <c r="I17" s="29">
        <v>100</v>
      </c>
      <c r="J17" s="29">
        <v>91.4</v>
      </c>
      <c r="K17" s="29">
        <v>1</v>
      </c>
      <c r="L17" s="29">
        <v>92.4</v>
      </c>
      <c r="M17" s="29">
        <v>80.75</v>
      </c>
      <c r="N17" s="29">
        <v>0</v>
      </c>
      <c r="O17" s="29">
        <v>80.75</v>
      </c>
      <c r="P17" s="29">
        <v>60</v>
      </c>
      <c r="Q17" s="29">
        <v>0.5</v>
      </c>
      <c r="R17" s="29">
        <v>60.5</v>
      </c>
      <c r="S17" s="29">
        <v>60</v>
      </c>
      <c r="T17" s="29">
        <v>27.5</v>
      </c>
      <c r="U17" s="29">
        <v>87.5</v>
      </c>
      <c r="V17" s="29">
        <v>90.7373</v>
      </c>
      <c r="W17" s="29">
        <v>13</v>
      </c>
      <c r="X17" s="29">
        <f t="shared" si="0"/>
        <v>5</v>
      </c>
      <c r="Y17" s="29" t="s">
        <v>33</v>
      </c>
      <c r="Z17" s="29">
        <v>88</v>
      </c>
      <c r="AA17" s="67" t="s">
        <v>41</v>
      </c>
      <c r="AB17" s="29"/>
      <c r="AC17" s="29"/>
      <c r="AD17" s="29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66"/>
      <c r="JC17" s="66"/>
      <c r="JD17" s="66"/>
      <c r="JE17" s="66"/>
      <c r="JF17" s="66"/>
    </row>
    <row r="18" customHeight="1" spans="1:266">
      <c r="A18" s="29" t="s">
        <v>29</v>
      </c>
      <c r="B18" s="29" t="s">
        <v>30</v>
      </c>
      <c r="C18" s="29">
        <v>2024</v>
      </c>
      <c r="D18" s="29" t="s">
        <v>142</v>
      </c>
      <c r="E18" s="29">
        <v>2403110072</v>
      </c>
      <c r="F18" s="29" t="s">
        <v>162</v>
      </c>
      <c r="G18" s="29">
        <v>88</v>
      </c>
      <c r="H18" s="29">
        <v>16</v>
      </c>
      <c r="I18" s="29">
        <v>100</v>
      </c>
      <c r="J18" s="29">
        <v>88.8</v>
      </c>
      <c r="K18" s="29">
        <v>2.1</v>
      </c>
      <c r="L18" s="29">
        <v>90.9</v>
      </c>
      <c r="M18" s="29">
        <v>89.35</v>
      </c>
      <c r="N18" s="29">
        <v>0</v>
      </c>
      <c r="O18" s="29">
        <v>89.35</v>
      </c>
      <c r="P18" s="29">
        <v>60</v>
      </c>
      <c r="Q18" s="29">
        <v>2.5</v>
      </c>
      <c r="R18" s="29">
        <v>62.5</v>
      </c>
      <c r="S18" s="29">
        <v>60</v>
      </c>
      <c r="T18" s="29">
        <v>28</v>
      </c>
      <c r="U18" s="29">
        <v>88</v>
      </c>
      <c r="V18" s="29">
        <v>90.1675</v>
      </c>
      <c r="W18" s="29">
        <v>14</v>
      </c>
      <c r="X18" s="29">
        <f t="shared" si="0"/>
        <v>21</v>
      </c>
      <c r="Y18" s="29" t="s">
        <v>33</v>
      </c>
      <c r="Z18" s="29">
        <v>88</v>
      </c>
      <c r="AA18" s="67" t="s">
        <v>51</v>
      </c>
      <c r="AB18" s="29"/>
      <c r="AC18" s="29"/>
      <c r="AD18" s="29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66"/>
      <c r="JC18" s="66"/>
      <c r="JD18" s="66"/>
      <c r="JE18" s="66"/>
      <c r="JF18" s="66"/>
    </row>
    <row r="19" customHeight="1" spans="1:266">
      <c r="A19" s="29" t="s">
        <v>29</v>
      </c>
      <c r="B19" s="29" t="s">
        <v>30</v>
      </c>
      <c r="C19" s="29">
        <v>2024</v>
      </c>
      <c r="D19" s="29" t="s">
        <v>142</v>
      </c>
      <c r="E19" s="29">
        <v>2403110046</v>
      </c>
      <c r="F19" s="29" t="s">
        <v>163</v>
      </c>
      <c r="G19" s="29">
        <v>88</v>
      </c>
      <c r="H19" s="29">
        <v>19.94</v>
      </c>
      <c r="I19" s="29">
        <v>100</v>
      </c>
      <c r="J19" s="29">
        <v>90.19</v>
      </c>
      <c r="K19" s="29">
        <v>1.25</v>
      </c>
      <c r="L19" s="29">
        <v>91.44</v>
      </c>
      <c r="M19" s="29">
        <v>79.95</v>
      </c>
      <c r="N19" s="29">
        <v>0</v>
      </c>
      <c r="O19" s="29">
        <v>79.95</v>
      </c>
      <c r="P19" s="29">
        <v>60</v>
      </c>
      <c r="Q19" s="29">
        <v>3</v>
      </c>
      <c r="R19" s="29">
        <v>63</v>
      </c>
      <c r="S19" s="29">
        <v>60</v>
      </c>
      <c r="T19" s="29">
        <v>27</v>
      </c>
      <c r="U19" s="29">
        <v>87</v>
      </c>
      <c r="V19" s="29">
        <v>90.0775</v>
      </c>
      <c r="W19" s="29">
        <v>15</v>
      </c>
      <c r="X19" s="29">
        <f t="shared" si="0"/>
        <v>12</v>
      </c>
      <c r="Y19" s="29" t="s">
        <v>33</v>
      </c>
      <c r="Z19" s="29">
        <v>88</v>
      </c>
      <c r="AA19" s="67" t="s">
        <v>51</v>
      </c>
      <c r="AB19" s="29"/>
      <c r="AC19" s="29"/>
      <c r="AD19" s="29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66"/>
      <c r="JC19" s="66"/>
      <c r="JD19" s="66"/>
      <c r="JE19" s="66"/>
      <c r="JF19" s="66"/>
    </row>
    <row r="20" customHeight="1" spans="1:266">
      <c r="A20" s="29" t="s">
        <v>29</v>
      </c>
      <c r="B20" s="29" t="s">
        <v>30</v>
      </c>
      <c r="C20" s="29">
        <v>2024</v>
      </c>
      <c r="D20" s="29" t="s">
        <v>144</v>
      </c>
      <c r="E20" s="29">
        <v>2403110011</v>
      </c>
      <c r="F20" s="29" t="s">
        <v>164</v>
      </c>
      <c r="G20" s="29">
        <v>88</v>
      </c>
      <c r="H20" s="29">
        <v>12</v>
      </c>
      <c r="I20" s="29">
        <v>100</v>
      </c>
      <c r="J20" s="29">
        <v>88.59</v>
      </c>
      <c r="K20" s="29">
        <v>2.2</v>
      </c>
      <c r="L20" s="29">
        <v>90.79</v>
      </c>
      <c r="M20" s="29">
        <v>80</v>
      </c>
      <c r="N20" s="29">
        <v>0</v>
      </c>
      <c r="O20" s="29">
        <v>80</v>
      </c>
      <c r="P20" s="29">
        <v>60</v>
      </c>
      <c r="Q20" s="29">
        <v>3.5</v>
      </c>
      <c r="R20" s="29">
        <v>63.5</v>
      </c>
      <c r="S20" s="29">
        <v>60</v>
      </c>
      <c r="T20" s="29">
        <v>21</v>
      </c>
      <c r="U20" s="29">
        <v>81</v>
      </c>
      <c r="V20" s="29">
        <v>89.3175</v>
      </c>
      <c r="W20" s="29">
        <v>16</v>
      </c>
      <c r="X20" s="29">
        <f t="shared" si="0"/>
        <v>24</v>
      </c>
      <c r="Y20" s="29" t="s">
        <v>33</v>
      </c>
      <c r="Z20" s="29">
        <v>88</v>
      </c>
      <c r="AA20" s="67" t="s">
        <v>51</v>
      </c>
      <c r="AB20" s="29"/>
      <c r="AC20" s="29"/>
      <c r="AD20" s="29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66"/>
      <c r="JC20" s="66"/>
      <c r="JD20" s="66"/>
      <c r="JE20" s="66"/>
      <c r="JF20" s="66"/>
    </row>
    <row r="21" customHeight="1" spans="1:266">
      <c r="A21" s="29" t="s">
        <v>29</v>
      </c>
      <c r="B21" s="29" t="s">
        <v>30</v>
      </c>
      <c r="C21" s="29">
        <v>2024</v>
      </c>
      <c r="D21" s="29" t="s">
        <v>144</v>
      </c>
      <c r="E21" s="29">
        <v>2403110012</v>
      </c>
      <c r="F21" s="29" t="s">
        <v>165</v>
      </c>
      <c r="G21" s="29">
        <v>88</v>
      </c>
      <c r="H21" s="29">
        <v>20.58</v>
      </c>
      <c r="I21" s="29">
        <v>100</v>
      </c>
      <c r="J21" s="29">
        <v>89.08</v>
      </c>
      <c r="K21" s="29">
        <v>1.2</v>
      </c>
      <c r="L21" s="29">
        <v>90.28</v>
      </c>
      <c r="M21" s="29">
        <v>88.75</v>
      </c>
      <c r="N21" s="29">
        <v>0.1</v>
      </c>
      <c r="O21" s="29">
        <v>88.85</v>
      </c>
      <c r="P21" s="29">
        <v>60</v>
      </c>
      <c r="Q21" s="29">
        <v>4</v>
      </c>
      <c r="R21" s="29">
        <v>64</v>
      </c>
      <c r="S21" s="29">
        <v>60</v>
      </c>
      <c r="T21" s="29">
        <v>16.5</v>
      </c>
      <c r="U21" s="29">
        <v>76.5</v>
      </c>
      <c r="V21" s="29">
        <v>89.1775</v>
      </c>
      <c r="W21" s="29">
        <v>17</v>
      </c>
      <c r="X21" s="29">
        <f t="shared" si="0"/>
        <v>17</v>
      </c>
      <c r="Y21" s="29" t="s">
        <v>33</v>
      </c>
      <c r="Z21" s="29">
        <v>88</v>
      </c>
      <c r="AA21" s="67" t="s">
        <v>51</v>
      </c>
      <c r="AB21" s="29"/>
      <c r="AC21" s="29"/>
      <c r="AD21" s="29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66"/>
      <c r="JC21" s="66"/>
      <c r="JD21" s="66"/>
      <c r="JE21" s="66"/>
      <c r="JF21" s="66"/>
    </row>
    <row r="22" customHeight="1" spans="1:266">
      <c r="A22" s="29" t="s">
        <v>29</v>
      </c>
      <c r="B22" s="29" t="s">
        <v>30</v>
      </c>
      <c r="C22" s="29">
        <v>2024</v>
      </c>
      <c r="D22" s="29" t="s">
        <v>142</v>
      </c>
      <c r="E22" s="29">
        <v>2403110073</v>
      </c>
      <c r="F22" s="29" t="s">
        <v>166</v>
      </c>
      <c r="G22" s="29">
        <v>88</v>
      </c>
      <c r="H22" s="29">
        <v>8</v>
      </c>
      <c r="I22" s="29">
        <v>96</v>
      </c>
      <c r="J22" s="29">
        <v>89.1</v>
      </c>
      <c r="K22" s="29">
        <v>1.7</v>
      </c>
      <c r="L22" s="29">
        <v>90.8</v>
      </c>
      <c r="M22" s="29">
        <v>80.5</v>
      </c>
      <c r="N22" s="29">
        <v>0</v>
      </c>
      <c r="O22" s="29">
        <v>80.5</v>
      </c>
      <c r="P22" s="29">
        <v>60</v>
      </c>
      <c r="Q22" s="29">
        <v>0.5</v>
      </c>
      <c r="R22" s="29">
        <v>60.5</v>
      </c>
      <c r="S22" s="29">
        <v>60</v>
      </c>
      <c r="T22" s="29">
        <v>22.745</v>
      </c>
      <c r="U22" s="29">
        <v>82.745</v>
      </c>
      <c r="V22" s="29">
        <v>88.88725</v>
      </c>
      <c r="W22" s="29">
        <v>18</v>
      </c>
      <c r="X22" s="29">
        <f t="shared" si="0"/>
        <v>16</v>
      </c>
      <c r="Y22" s="29" t="s">
        <v>33</v>
      </c>
      <c r="Z22" s="29">
        <v>88</v>
      </c>
      <c r="AA22" s="67" t="s">
        <v>51</v>
      </c>
      <c r="AB22" s="29"/>
      <c r="AC22" s="29"/>
      <c r="AD22" s="29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66"/>
      <c r="JC22" s="66"/>
      <c r="JD22" s="66"/>
      <c r="JE22" s="66"/>
      <c r="JF22" s="66"/>
    </row>
    <row r="23" customHeight="1" spans="1:266">
      <c r="A23" s="29" t="s">
        <v>29</v>
      </c>
      <c r="B23" s="29" t="s">
        <v>30</v>
      </c>
      <c r="C23" s="29">
        <v>2024</v>
      </c>
      <c r="D23" s="29" t="s">
        <v>142</v>
      </c>
      <c r="E23" s="29">
        <v>2403110064</v>
      </c>
      <c r="F23" s="29" t="s">
        <v>167</v>
      </c>
      <c r="G23" s="29">
        <v>88</v>
      </c>
      <c r="H23" s="29">
        <v>8.5</v>
      </c>
      <c r="I23" s="29">
        <v>96.5</v>
      </c>
      <c r="J23" s="29">
        <v>89.77</v>
      </c>
      <c r="K23" s="29">
        <v>1</v>
      </c>
      <c r="L23" s="29">
        <v>90.77</v>
      </c>
      <c r="M23" s="29">
        <v>77.53</v>
      </c>
      <c r="N23" s="29">
        <v>0</v>
      </c>
      <c r="O23" s="29">
        <v>77.53</v>
      </c>
      <c r="P23" s="29">
        <v>60</v>
      </c>
      <c r="Q23" s="29">
        <v>1.5</v>
      </c>
      <c r="R23" s="29">
        <v>61.5</v>
      </c>
      <c r="S23" s="29">
        <v>60</v>
      </c>
      <c r="T23" s="29">
        <v>19.565</v>
      </c>
      <c r="U23" s="29">
        <v>79.565</v>
      </c>
      <c r="V23" s="29">
        <v>88.65725</v>
      </c>
      <c r="W23" s="29">
        <v>19</v>
      </c>
      <c r="X23" s="29">
        <f t="shared" si="0"/>
        <v>14</v>
      </c>
      <c r="Y23" s="29" t="s">
        <v>33</v>
      </c>
      <c r="Z23" s="29">
        <v>88</v>
      </c>
      <c r="AA23" s="67" t="s">
        <v>51</v>
      </c>
      <c r="AB23" s="29"/>
      <c r="AC23" s="29"/>
      <c r="AD23" s="29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66"/>
      <c r="JC23" s="66"/>
      <c r="JD23" s="66"/>
      <c r="JE23" s="66"/>
      <c r="JF23" s="66"/>
    </row>
    <row r="24" customHeight="1" spans="1:266">
      <c r="A24" s="29" t="s">
        <v>29</v>
      </c>
      <c r="B24" s="29" t="s">
        <v>30</v>
      </c>
      <c r="C24" s="29">
        <v>2024</v>
      </c>
      <c r="D24" s="29" t="s">
        <v>144</v>
      </c>
      <c r="E24" s="29">
        <v>2403110013</v>
      </c>
      <c r="F24" s="29" t="s">
        <v>168</v>
      </c>
      <c r="G24" s="29">
        <v>88</v>
      </c>
      <c r="H24" s="29">
        <v>25.42</v>
      </c>
      <c r="I24" s="29">
        <v>100</v>
      </c>
      <c r="J24" s="29">
        <v>88.3</v>
      </c>
      <c r="K24" s="29">
        <v>1.5</v>
      </c>
      <c r="L24" s="29">
        <v>89.8</v>
      </c>
      <c r="M24" s="29">
        <v>75</v>
      </c>
      <c r="N24" s="29">
        <v>0</v>
      </c>
      <c r="O24" s="29">
        <v>75</v>
      </c>
      <c r="P24" s="29">
        <v>60</v>
      </c>
      <c r="Q24" s="29">
        <v>8.5</v>
      </c>
      <c r="R24" s="29">
        <v>68.5</v>
      </c>
      <c r="S24" s="29">
        <v>60</v>
      </c>
      <c r="T24" s="29">
        <v>21</v>
      </c>
      <c r="U24" s="29">
        <v>81</v>
      </c>
      <c r="V24" s="29">
        <v>88.575</v>
      </c>
      <c r="W24" s="29">
        <v>20</v>
      </c>
      <c r="X24" s="29">
        <f t="shared" si="0"/>
        <v>26</v>
      </c>
      <c r="Y24" s="29" t="s">
        <v>33</v>
      </c>
      <c r="Z24" s="29">
        <v>88</v>
      </c>
      <c r="AA24" s="67" t="s">
        <v>51</v>
      </c>
      <c r="AB24" s="29"/>
      <c r="AC24" s="29"/>
      <c r="AD24" s="29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66"/>
      <c r="JC24" s="66"/>
      <c r="JD24" s="66"/>
      <c r="JE24" s="66"/>
      <c r="JF24" s="66"/>
    </row>
    <row r="25" customHeight="1" spans="1:266">
      <c r="A25" s="29" t="s">
        <v>29</v>
      </c>
      <c r="B25" s="29" t="s">
        <v>30</v>
      </c>
      <c r="C25" s="29">
        <v>2024</v>
      </c>
      <c r="D25" s="29" t="s">
        <v>144</v>
      </c>
      <c r="E25" s="29">
        <v>2403110016</v>
      </c>
      <c r="F25" s="29" t="s">
        <v>169</v>
      </c>
      <c r="G25" s="29">
        <v>88</v>
      </c>
      <c r="H25" s="29">
        <v>16.13</v>
      </c>
      <c r="I25" s="29">
        <v>100</v>
      </c>
      <c r="J25" s="29">
        <v>88.88</v>
      </c>
      <c r="K25" s="29">
        <v>1.025</v>
      </c>
      <c r="L25" s="29">
        <v>89.905</v>
      </c>
      <c r="M25" s="29">
        <v>80.85</v>
      </c>
      <c r="N25" s="29">
        <v>0.1</v>
      </c>
      <c r="O25" s="29">
        <v>80.95</v>
      </c>
      <c r="P25" s="29">
        <v>60</v>
      </c>
      <c r="Q25" s="29">
        <v>0</v>
      </c>
      <c r="R25" s="29">
        <v>60</v>
      </c>
      <c r="S25" s="29">
        <v>60</v>
      </c>
      <c r="T25" s="29">
        <v>20</v>
      </c>
      <c r="U25" s="29">
        <v>80</v>
      </c>
      <c r="V25" s="29">
        <v>88.47625</v>
      </c>
      <c r="W25" s="29">
        <v>21</v>
      </c>
      <c r="X25" s="29">
        <f t="shared" si="0"/>
        <v>18</v>
      </c>
      <c r="Y25" s="29" t="s">
        <v>33</v>
      </c>
      <c r="Z25" s="29">
        <v>88</v>
      </c>
      <c r="AA25" s="67" t="s">
        <v>51</v>
      </c>
      <c r="AB25" s="29"/>
      <c r="AC25" s="29"/>
      <c r="AD25" s="29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66"/>
      <c r="JC25" s="66"/>
      <c r="JD25" s="66"/>
      <c r="JE25" s="66"/>
      <c r="JF25" s="66"/>
    </row>
    <row r="26" customHeight="1" spans="1:266">
      <c r="A26" s="29" t="s">
        <v>29</v>
      </c>
      <c r="B26" s="29" t="s">
        <v>30</v>
      </c>
      <c r="C26" s="29">
        <v>2024</v>
      </c>
      <c r="D26" s="29" t="s">
        <v>142</v>
      </c>
      <c r="E26" s="29">
        <v>2403110056</v>
      </c>
      <c r="F26" s="29" t="s">
        <v>170</v>
      </c>
      <c r="G26" s="29">
        <v>88</v>
      </c>
      <c r="H26" s="29">
        <v>18.6</v>
      </c>
      <c r="I26" s="29">
        <v>100</v>
      </c>
      <c r="J26" s="29">
        <v>87.62</v>
      </c>
      <c r="K26" s="29">
        <v>1</v>
      </c>
      <c r="L26" s="29">
        <v>88.62</v>
      </c>
      <c r="M26" s="29">
        <v>83.95</v>
      </c>
      <c r="N26" s="29">
        <v>0</v>
      </c>
      <c r="O26" s="29">
        <v>83.95</v>
      </c>
      <c r="P26" s="29">
        <v>60</v>
      </c>
      <c r="Q26" s="29">
        <v>2.5</v>
      </c>
      <c r="R26" s="29">
        <v>62.5</v>
      </c>
      <c r="S26" s="29">
        <v>60</v>
      </c>
      <c r="T26" s="29">
        <v>28</v>
      </c>
      <c r="U26" s="29">
        <v>88</v>
      </c>
      <c r="V26" s="29">
        <v>88.1875</v>
      </c>
      <c r="W26" s="29">
        <v>22</v>
      </c>
      <c r="X26" s="29">
        <f t="shared" si="0"/>
        <v>32</v>
      </c>
      <c r="Y26" s="29" t="s">
        <v>33</v>
      </c>
      <c r="Z26" s="29">
        <v>88</v>
      </c>
      <c r="AA26" s="67" t="s">
        <v>51</v>
      </c>
      <c r="AB26" s="29"/>
      <c r="AC26" s="29"/>
      <c r="AD26" s="29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66"/>
      <c r="JC26" s="66"/>
      <c r="JD26" s="66"/>
      <c r="JE26" s="66"/>
      <c r="JF26" s="66"/>
    </row>
    <row r="27" customHeight="1" spans="1:266">
      <c r="A27" s="29" t="s">
        <v>29</v>
      </c>
      <c r="B27" s="29" t="s">
        <v>30</v>
      </c>
      <c r="C27" s="29">
        <v>2024</v>
      </c>
      <c r="D27" s="29" t="s">
        <v>142</v>
      </c>
      <c r="E27" s="29">
        <v>2403110060</v>
      </c>
      <c r="F27" s="29" t="s">
        <v>171</v>
      </c>
      <c r="G27" s="29">
        <v>88</v>
      </c>
      <c r="H27" s="29">
        <v>10.3</v>
      </c>
      <c r="I27" s="29">
        <v>98.3</v>
      </c>
      <c r="J27" s="29">
        <v>88.79</v>
      </c>
      <c r="K27" s="29">
        <v>1</v>
      </c>
      <c r="L27" s="29">
        <v>89.79</v>
      </c>
      <c r="M27" s="29">
        <v>84.1</v>
      </c>
      <c r="N27" s="29">
        <v>0</v>
      </c>
      <c r="O27" s="29">
        <v>84.1</v>
      </c>
      <c r="P27" s="29">
        <v>60</v>
      </c>
      <c r="Q27" s="29">
        <v>0.5</v>
      </c>
      <c r="R27" s="29">
        <v>60.5</v>
      </c>
      <c r="S27" s="29">
        <v>60</v>
      </c>
      <c r="T27" s="29">
        <v>11.5</v>
      </c>
      <c r="U27" s="29">
        <v>71.5</v>
      </c>
      <c r="V27" s="29">
        <v>87.9775</v>
      </c>
      <c r="W27" s="29">
        <v>23</v>
      </c>
      <c r="X27" s="29">
        <f t="shared" si="0"/>
        <v>22</v>
      </c>
      <c r="Y27" s="29" t="s">
        <v>33</v>
      </c>
      <c r="Z27" s="29">
        <v>88</v>
      </c>
      <c r="AA27" s="67" t="s">
        <v>51</v>
      </c>
      <c r="AB27" s="29"/>
      <c r="AC27" s="29"/>
      <c r="AD27" s="29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66"/>
      <c r="JC27" s="66"/>
      <c r="JD27" s="66"/>
      <c r="JE27" s="66"/>
      <c r="JF27" s="66"/>
    </row>
    <row r="28" customHeight="1" spans="1:266">
      <c r="A28" s="29" t="s">
        <v>29</v>
      </c>
      <c r="B28" s="29" t="s">
        <v>30</v>
      </c>
      <c r="C28" s="29">
        <v>2024</v>
      </c>
      <c r="D28" s="29" t="s">
        <v>144</v>
      </c>
      <c r="E28" s="29">
        <v>2403110029</v>
      </c>
      <c r="F28" s="29" t="s">
        <v>172</v>
      </c>
      <c r="G28" s="29">
        <v>88</v>
      </c>
      <c r="H28" s="29">
        <v>5.5</v>
      </c>
      <c r="I28" s="29">
        <v>93.5</v>
      </c>
      <c r="J28" s="29">
        <v>89.31</v>
      </c>
      <c r="K28" s="29">
        <v>1.175</v>
      </c>
      <c r="L28" s="29">
        <v>90.485</v>
      </c>
      <c r="M28" s="29">
        <v>84.3</v>
      </c>
      <c r="N28" s="29">
        <v>0</v>
      </c>
      <c r="O28" s="29">
        <v>84.3</v>
      </c>
      <c r="P28" s="29" t="s">
        <v>173</v>
      </c>
      <c r="Q28" s="29">
        <v>0</v>
      </c>
      <c r="R28" s="29">
        <v>60</v>
      </c>
      <c r="S28" s="29">
        <v>60</v>
      </c>
      <c r="T28" s="29">
        <v>10</v>
      </c>
      <c r="U28" s="29">
        <v>70</v>
      </c>
      <c r="V28" s="29">
        <v>87.92875</v>
      </c>
      <c r="W28" s="29">
        <v>24</v>
      </c>
      <c r="X28" s="29">
        <f t="shared" si="0"/>
        <v>15</v>
      </c>
      <c r="Y28" s="29" t="s">
        <v>33</v>
      </c>
      <c r="Z28" s="29">
        <v>88</v>
      </c>
      <c r="AA28" s="67" t="s">
        <v>51</v>
      </c>
      <c r="AB28" s="29"/>
      <c r="AC28" s="29"/>
      <c r="AD28" s="29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66"/>
      <c r="JC28" s="66"/>
      <c r="JD28" s="66"/>
      <c r="JE28" s="66"/>
      <c r="JF28" s="66"/>
    </row>
    <row r="29" customHeight="1" spans="1:266">
      <c r="A29" s="29" t="s">
        <v>29</v>
      </c>
      <c r="B29" s="29" t="s">
        <v>30</v>
      </c>
      <c r="C29" s="29">
        <v>2024</v>
      </c>
      <c r="D29" s="29" t="s">
        <v>142</v>
      </c>
      <c r="E29" s="29">
        <v>2403110058</v>
      </c>
      <c r="F29" s="29" t="s">
        <v>174</v>
      </c>
      <c r="G29" s="29">
        <v>88</v>
      </c>
      <c r="H29" s="29">
        <v>11.5</v>
      </c>
      <c r="I29" s="29">
        <v>99.5</v>
      </c>
      <c r="J29" s="29">
        <v>87.24</v>
      </c>
      <c r="K29" s="29">
        <v>1</v>
      </c>
      <c r="L29" s="29">
        <v>88.24</v>
      </c>
      <c r="M29" s="29">
        <v>80.85</v>
      </c>
      <c r="N29" s="29">
        <v>0</v>
      </c>
      <c r="O29" s="29">
        <v>80.85</v>
      </c>
      <c r="P29" s="29">
        <v>60</v>
      </c>
      <c r="Q29" s="29">
        <v>2.5</v>
      </c>
      <c r="R29" s="29">
        <v>62.5</v>
      </c>
      <c r="S29" s="29">
        <v>60</v>
      </c>
      <c r="T29" s="29">
        <v>27</v>
      </c>
      <c r="U29" s="29">
        <v>87</v>
      </c>
      <c r="V29" s="29">
        <v>87.6475</v>
      </c>
      <c r="W29" s="29">
        <v>25</v>
      </c>
      <c r="X29" s="29">
        <f t="shared" si="0"/>
        <v>36</v>
      </c>
      <c r="Y29" s="29" t="s">
        <v>33</v>
      </c>
      <c r="Z29" s="29">
        <v>88</v>
      </c>
      <c r="AA29" s="67" t="s">
        <v>51</v>
      </c>
      <c r="AB29" s="29"/>
      <c r="AC29" s="29"/>
      <c r="AD29" s="29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66"/>
      <c r="JC29" s="66"/>
      <c r="JD29" s="66"/>
      <c r="JE29" s="66"/>
      <c r="JF29" s="66"/>
    </row>
    <row r="30" customHeight="1" spans="1:266">
      <c r="A30" s="29" t="s">
        <v>29</v>
      </c>
      <c r="B30" s="29" t="s">
        <v>30</v>
      </c>
      <c r="C30" s="29">
        <v>2024</v>
      </c>
      <c r="D30" s="29" t="s">
        <v>144</v>
      </c>
      <c r="E30" s="29">
        <v>2334110290</v>
      </c>
      <c r="F30" s="29" t="s">
        <v>175</v>
      </c>
      <c r="G30" s="29">
        <v>88</v>
      </c>
      <c r="H30" s="29">
        <v>12.5</v>
      </c>
      <c r="I30" s="29">
        <v>100</v>
      </c>
      <c r="J30" s="29">
        <v>87.72</v>
      </c>
      <c r="K30" s="29">
        <v>0.075</v>
      </c>
      <c r="L30" s="29">
        <v>87.795</v>
      </c>
      <c r="M30" s="29">
        <v>79.4</v>
      </c>
      <c r="N30" s="29">
        <v>0</v>
      </c>
      <c r="O30" s="29">
        <v>79.4</v>
      </c>
      <c r="P30" s="29">
        <v>60</v>
      </c>
      <c r="Q30" s="29">
        <v>0</v>
      </c>
      <c r="R30" s="29">
        <v>60</v>
      </c>
      <c r="S30" s="29">
        <v>60</v>
      </c>
      <c r="T30" s="29">
        <v>35</v>
      </c>
      <c r="U30" s="29">
        <v>95</v>
      </c>
      <c r="V30" s="29">
        <v>87.56625</v>
      </c>
      <c r="W30" s="29">
        <v>26</v>
      </c>
      <c r="X30" s="29">
        <f t="shared" si="0"/>
        <v>31</v>
      </c>
      <c r="Y30" s="29" t="s">
        <v>33</v>
      </c>
      <c r="Z30" s="29">
        <v>88</v>
      </c>
      <c r="AA30" s="67" t="s">
        <v>51</v>
      </c>
      <c r="AB30" s="29"/>
      <c r="AC30" s="29"/>
      <c r="AD30" s="29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66"/>
      <c r="JC30" s="66"/>
      <c r="JD30" s="66"/>
      <c r="JE30" s="66"/>
      <c r="JF30" s="66"/>
    </row>
    <row r="31" customHeight="1" spans="1:266">
      <c r="A31" s="29" t="s">
        <v>29</v>
      </c>
      <c r="B31" s="29" t="s">
        <v>30</v>
      </c>
      <c r="C31" s="29">
        <v>2024</v>
      </c>
      <c r="D31" s="29" t="s">
        <v>142</v>
      </c>
      <c r="E31" s="29">
        <v>2306110228</v>
      </c>
      <c r="F31" s="29" t="s">
        <v>176</v>
      </c>
      <c r="G31" s="29">
        <v>88</v>
      </c>
      <c r="H31" s="29">
        <v>7.5</v>
      </c>
      <c r="I31" s="29">
        <v>95.5</v>
      </c>
      <c r="J31" s="29">
        <v>88.72</v>
      </c>
      <c r="K31" s="29">
        <v>0.25</v>
      </c>
      <c r="L31" s="29">
        <v>88.97</v>
      </c>
      <c r="M31" s="29">
        <v>85.25</v>
      </c>
      <c r="N31" s="29">
        <v>0</v>
      </c>
      <c r="O31" s="29">
        <v>85.25</v>
      </c>
      <c r="P31" s="29">
        <v>60</v>
      </c>
      <c r="Q31" s="29">
        <v>7</v>
      </c>
      <c r="R31" s="29">
        <v>67</v>
      </c>
      <c r="S31" s="29">
        <v>60</v>
      </c>
      <c r="T31" s="29">
        <v>12.5</v>
      </c>
      <c r="U31" s="29">
        <v>72.5</v>
      </c>
      <c r="V31" s="29">
        <v>87.515</v>
      </c>
      <c r="W31" s="29">
        <v>27</v>
      </c>
      <c r="X31" s="29">
        <f t="shared" si="0"/>
        <v>23</v>
      </c>
      <c r="Y31" s="29" t="s">
        <v>33</v>
      </c>
      <c r="Z31" s="29">
        <v>88</v>
      </c>
      <c r="AA31" s="68" t="s">
        <v>51</v>
      </c>
      <c r="AB31" s="29"/>
      <c r="AC31" s="29"/>
      <c r="AD31" s="29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66"/>
      <c r="JC31" s="66"/>
      <c r="JD31" s="66"/>
      <c r="JE31" s="66"/>
      <c r="JF31" s="66"/>
    </row>
    <row r="32" customHeight="1" spans="1:266">
      <c r="A32" s="29" t="s">
        <v>29</v>
      </c>
      <c r="B32" s="29" t="s">
        <v>30</v>
      </c>
      <c r="C32" s="29">
        <v>2024</v>
      </c>
      <c r="D32" s="29" t="s">
        <v>142</v>
      </c>
      <c r="E32" s="29">
        <v>2403110065</v>
      </c>
      <c r="F32" s="29" t="s">
        <v>177</v>
      </c>
      <c r="G32" s="29">
        <v>88</v>
      </c>
      <c r="H32" s="29">
        <v>7</v>
      </c>
      <c r="I32" s="29">
        <v>95</v>
      </c>
      <c r="J32" s="29">
        <v>87.76</v>
      </c>
      <c r="K32" s="29">
        <v>1.275</v>
      </c>
      <c r="L32" s="29">
        <v>89.035</v>
      </c>
      <c r="M32" s="29">
        <v>78.05</v>
      </c>
      <c r="N32" s="29">
        <v>0</v>
      </c>
      <c r="O32" s="29">
        <v>78.05</v>
      </c>
      <c r="P32" s="29">
        <v>60</v>
      </c>
      <c r="Q32" s="29">
        <v>0.5</v>
      </c>
      <c r="R32" s="29">
        <v>60.5</v>
      </c>
      <c r="S32" s="29">
        <v>60</v>
      </c>
      <c r="T32" s="29">
        <v>23.315</v>
      </c>
      <c r="U32" s="29">
        <v>83.315</v>
      </c>
      <c r="V32" s="29">
        <v>87.3695</v>
      </c>
      <c r="W32" s="29">
        <v>28</v>
      </c>
      <c r="X32" s="29">
        <f t="shared" si="0"/>
        <v>30</v>
      </c>
      <c r="Y32" s="29" t="s">
        <v>33</v>
      </c>
      <c r="Z32" s="29">
        <v>88</v>
      </c>
      <c r="AA32" s="67" t="s">
        <v>51</v>
      </c>
      <c r="AB32" s="29"/>
      <c r="AC32" s="29"/>
      <c r="AD32" s="29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66"/>
      <c r="JC32" s="66"/>
      <c r="JD32" s="66"/>
      <c r="JE32" s="66"/>
      <c r="JF32" s="66"/>
    </row>
    <row r="33" customHeight="1" spans="1:266">
      <c r="A33" s="29" t="s">
        <v>29</v>
      </c>
      <c r="B33" s="29" t="s">
        <v>30</v>
      </c>
      <c r="C33" s="29">
        <v>2024</v>
      </c>
      <c r="D33" s="29" t="s">
        <v>144</v>
      </c>
      <c r="E33" s="29">
        <v>2406110150</v>
      </c>
      <c r="F33" s="29" t="s">
        <v>178</v>
      </c>
      <c r="G33" s="29">
        <v>88</v>
      </c>
      <c r="H33" s="29">
        <v>7</v>
      </c>
      <c r="I33" s="29">
        <v>95</v>
      </c>
      <c r="J33" s="29">
        <v>87.51</v>
      </c>
      <c r="K33" s="29">
        <v>1</v>
      </c>
      <c r="L33" s="29">
        <v>88.51</v>
      </c>
      <c r="M33" s="29">
        <v>88.2</v>
      </c>
      <c r="N33" s="29">
        <v>0</v>
      </c>
      <c r="O33" s="29">
        <v>88.2</v>
      </c>
      <c r="P33" s="29">
        <v>60</v>
      </c>
      <c r="Q33" s="29">
        <v>0</v>
      </c>
      <c r="R33" s="29">
        <v>60</v>
      </c>
      <c r="S33" s="29">
        <v>60</v>
      </c>
      <c r="T33" s="29">
        <v>20</v>
      </c>
      <c r="U33" s="29">
        <v>80</v>
      </c>
      <c r="V33" s="29">
        <v>87.2925</v>
      </c>
      <c r="W33" s="29">
        <v>29</v>
      </c>
      <c r="X33" s="29">
        <f t="shared" si="0"/>
        <v>33</v>
      </c>
      <c r="Y33" s="29" t="s">
        <v>33</v>
      </c>
      <c r="Z33" s="29">
        <v>88</v>
      </c>
      <c r="AA33" s="69" t="s">
        <v>51</v>
      </c>
      <c r="AB33" s="29"/>
      <c r="AC33" s="29"/>
      <c r="AD33" s="29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66"/>
      <c r="JC33" s="66"/>
      <c r="JD33" s="66"/>
      <c r="JE33" s="66"/>
      <c r="JF33" s="66"/>
    </row>
    <row r="34" s="43" customFormat="1" customHeight="1" spans="1:266">
      <c r="A34" s="29" t="s">
        <v>29</v>
      </c>
      <c r="B34" s="29" t="s">
        <v>30</v>
      </c>
      <c r="C34" s="29">
        <v>2024</v>
      </c>
      <c r="D34" s="29" t="s">
        <v>144</v>
      </c>
      <c r="E34" s="29">
        <v>2403110028</v>
      </c>
      <c r="F34" s="29" t="s">
        <v>179</v>
      </c>
      <c r="G34" s="29">
        <v>88</v>
      </c>
      <c r="H34" s="29">
        <v>7</v>
      </c>
      <c r="I34" s="29">
        <v>95</v>
      </c>
      <c r="J34" s="29">
        <v>88.13</v>
      </c>
      <c r="K34" s="29">
        <v>1</v>
      </c>
      <c r="L34" s="29">
        <v>89.13</v>
      </c>
      <c r="M34" s="29">
        <v>80.05</v>
      </c>
      <c r="N34" s="29">
        <v>0</v>
      </c>
      <c r="O34" s="29">
        <v>80.05</v>
      </c>
      <c r="P34" s="29">
        <v>60</v>
      </c>
      <c r="Q34" s="29">
        <v>1</v>
      </c>
      <c r="R34" s="29">
        <v>61</v>
      </c>
      <c r="S34" s="29">
        <v>60</v>
      </c>
      <c r="T34" s="29">
        <v>16</v>
      </c>
      <c r="U34" s="29">
        <v>76</v>
      </c>
      <c r="V34" s="29">
        <v>87.2</v>
      </c>
      <c r="W34" s="29">
        <v>30</v>
      </c>
      <c r="X34" s="29">
        <f t="shared" si="0"/>
        <v>28</v>
      </c>
      <c r="Y34" s="29" t="s">
        <v>33</v>
      </c>
      <c r="Z34" s="29">
        <v>88</v>
      </c>
      <c r="AA34" s="70" t="s">
        <v>51</v>
      </c>
      <c r="AB34" s="29"/>
      <c r="AC34" s="29"/>
      <c r="AD34" s="29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66"/>
      <c r="JC34" s="66"/>
      <c r="JD34" s="66"/>
      <c r="JE34" s="66"/>
      <c r="JF34" s="71"/>
    </row>
    <row r="35" s="43" customFormat="1" customHeight="1" spans="1:266">
      <c r="A35" s="29" t="s">
        <v>29</v>
      </c>
      <c r="B35" s="29" t="s">
        <v>30</v>
      </c>
      <c r="C35" s="29">
        <v>2024</v>
      </c>
      <c r="D35" s="29" t="s">
        <v>142</v>
      </c>
      <c r="E35" s="29">
        <v>2403110054</v>
      </c>
      <c r="F35" s="29" t="s">
        <v>180</v>
      </c>
      <c r="G35" s="29">
        <v>88</v>
      </c>
      <c r="H35" s="29">
        <v>5.5</v>
      </c>
      <c r="I35" s="29">
        <v>93.5</v>
      </c>
      <c r="J35" s="29">
        <v>88.16</v>
      </c>
      <c r="K35" s="29">
        <v>1.5</v>
      </c>
      <c r="L35" s="29">
        <v>89.66</v>
      </c>
      <c r="M35" s="29">
        <v>90.5</v>
      </c>
      <c r="N35" s="29">
        <v>0</v>
      </c>
      <c r="O35" s="29">
        <v>83.15</v>
      </c>
      <c r="P35" s="29">
        <v>60</v>
      </c>
      <c r="Q35" s="29">
        <v>0.5</v>
      </c>
      <c r="R35" s="29">
        <v>60.5</v>
      </c>
      <c r="S35" s="29">
        <v>60</v>
      </c>
      <c r="T35" s="29">
        <v>5.5</v>
      </c>
      <c r="U35" s="29">
        <v>65.5</v>
      </c>
      <c r="V35" s="29">
        <v>87.0525</v>
      </c>
      <c r="W35" s="29">
        <v>31</v>
      </c>
      <c r="X35" s="29">
        <f t="shared" si="0"/>
        <v>27</v>
      </c>
      <c r="Y35" s="29" t="s">
        <v>33</v>
      </c>
      <c r="Z35" s="29">
        <v>88</v>
      </c>
      <c r="AA35" s="70" t="s">
        <v>51</v>
      </c>
      <c r="AB35" s="29"/>
      <c r="AC35" s="29"/>
      <c r="AD35" s="29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66"/>
      <c r="JC35" s="66"/>
      <c r="JD35" s="66"/>
      <c r="JE35" s="66"/>
      <c r="JF35" s="71"/>
    </row>
    <row r="36" s="43" customFormat="1" customHeight="1" spans="1:266">
      <c r="A36" s="29" t="s">
        <v>29</v>
      </c>
      <c r="B36" s="29" t="s">
        <v>30</v>
      </c>
      <c r="C36" s="29">
        <v>2024</v>
      </c>
      <c r="D36" s="29" t="s">
        <v>142</v>
      </c>
      <c r="E36" s="29">
        <v>2403110062</v>
      </c>
      <c r="F36" s="29" t="s">
        <v>181</v>
      </c>
      <c r="G36" s="29">
        <v>88</v>
      </c>
      <c r="H36" s="29">
        <v>4.5</v>
      </c>
      <c r="I36" s="29">
        <v>92.5</v>
      </c>
      <c r="J36" s="29">
        <v>88.86</v>
      </c>
      <c r="K36" s="29">
        <v>0.05</v>
      </c>
      <c r="L36" s="29">
        <v>88.91</v>
      </c>
      <c r="M36" s="29">
        <v>78</v>
      </c>
      <c r="N36" s="29">
        <v>0</v>
      </c>
      <c r="O36" s="29">
        <v>78</v>
      </c>
      <c r="P36" s="29">
        <v>60</v>
      </c>
      <c r="Q36" s="29">
        <v>0</v>
      </c>
      <c r="R36" s="29">
        <v>60.5</v>
      </c>
      <c r="S36" s="29">
        <v>60</v>
      </c>
      <c r="T36" s="29">
        <v>21.63</v>
      </c>
      <c r="U36" s="29">
        <v>81.63</v>
      </c>
      <c r="V36" s="29">
        <v>86.939</v>
      </c>
      <c r="W36" s="29">
        <v>32</v>
      </c>
      <c r="X36" s="29">
        <f t="shared" si="0"/>
        <v>19</v>
      </c>
      <c r="Y36" s="29" t="s">
        <v>33</v>
      </c>
      <c r="Z36" s="29">
        <v>88</v>
      </c>
      <c r="AA36" s="70" t="s">
        <v>51</v>
      </c>
      <c r="AB36" s="29"/>
      <c r="AC36" s="29"/>
      <c r="AD36" s="29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66"/>
      <c r="JC36" s="66"/>
      <c r="JD36" s="66"/>
      <c r="JE36" s="66"/>
      <c r="JF36" s="71"/>
    </row>
    <row r="37" s="43" customFormat="1" customHeight="1" spans="1:266">
      <c r="A37" s="29" t="s">
        <v>29</v>
      </c>
      <c r="B37" s="29" t="s">
        <v>30</v>
      </c>
      <c r="C37" s="29">
        <v>2024</v>
      </c>
      <c r="D37" s="29" t="s">
        <v>144</v>
      </c>
      <c r="E37" s="29">
        <v>2403110001</v>
      </c>
      <c r="F37" s="29" t="s">
        <v>182</v>
      </c>
      <c r="G37" s="29">
        <v>88</v>
      </c>
      <c r="H37" s="29">
        <v>5.5</v>
      </c>
      <c r="I37" s="29">
        <v>93.5</v>
      </c>
      <c r="J37" s="29">
        <v>86.69</v>
      </c>
      <c r="K37" s="29">
        <v>2.025</v>
      </c>
      <c r="L37" s="29">
        <v>88.715</v>
      </c>
      <c r="M37" s="29">
        <v>77.9</v>
      </c>
      <c r="N37" s="29">
        <v>0</v>
      </c>
      <c r="O37" s="29">
        <v>77.9</v>
      </c>
      <c r="P37" s="29">
        <v>60</v>
      </c>
      <c r="Q37" s="29">
        <v>0.75</v>
      </c>
      <c r="R37" s="29">
        <v>60.75</v>
      </c>
      <c r="S37" s="29">
        <v>60</v>
      </c>
      <c r="T37" s="29">
        <v>21</v>
      </c>
      <c r="U37" s="29">
        <v>81</v>
      </c>
      <c r="V37" s="29">
        <v>86.86875</v>
      </c>
      <c r="W37" s="29">
        <v>33</v>
      </c>
      <c r="X37" s="29">
        <f t="shared" si="0"/>
        <v>41</v>
      </c>
      <c r="Y37" s="29" t="s">
        <v>33</v>
      </c>
      <c r="Z37" s="29">
        <v>88</v>
      </c>
      <c r="AA37" s="70" t="s">
        <v>51</v>
      </c>
      <c r="AB37" s="29"/>
      <c r="AC37" s="29"/>
      <c r="AD37" s="29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 t="s">
        <v>183</v>
      </c>
      <c r="CP37" s="40" t="s">
        <v>184</v>
      </c>
      <c r="CQ37" s="40" t="s">
        <v>185</v>
      </c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66"/>
      <c r="JC37" s="66"/>
      <c r="JD37" s="66"/>
      <c r="JE37" s="66"/>
      <c r="JF37" s="71"/>
    </row>
    <row r="38" s="43" customFormat="1" customHeight="1" spans="1:266">
      <c r="A38" s="29" t="s">
        <v>29</v>
      </c>
      <c r="B38" s="29" t="s">
        <v>30</v>
      </c>
      <c r="C38" s="29">
        <v>2024</v>
      </c>
      <c r="D38" s="29" t="s">
        <v>142</v>
      </c>
      <c r="E38" s="29">
        <v>2403110042</v>
      </c>
      <c r="F38" s="29" t="s">
        <v>186</v>
      </c>
      <c r="G38" s="29">
        <v>88</v>
      </c>
      <c r="H38" s="29">
        <v>12</v>
      </c>
      <c r="I38" s="29">
        <v>100</v>
      </c>
      <c r="J38" s="29">
        <v>87.34</v>
      </c>
      <c r="K38" s="29">
        <v>0.25</v>
      </c>
      <c r="L38" s="29">
        <v>87.95</v>
      </c>
      <c r="M38" s="29">
        <v>82.65</v>
      </c>
      <c r="N38" s="29">
        <v>0</v>
      </c>
      <c r="O38" s="29">
        <v>82.65</v>
      </c>
      <c r="P38" s="29">
        <v>60</v>
      </c>
      <c r="Q38" s="29">
        <v>0</v>
      </c>
      <c r="R38" s="29">
        <v>60</v>
      </c>
      <c r="S38" s="29">
        <v>60</v>
      </c>
      <c r="T38" s="29">
        <v>17.5</v>
      </c>
      <c r="U38" s="29">
        <v>77.5</v>
      </c>
      <c r="V38" s="29">
        <v>86.7</v>
      </c>
      <c r="W38" s="29">
        <v>34</v>
      </c>
      <c r="X38" s="29">
        <f t="shared" si="0"/>
        <v>35</v>
      </c>
      <c r="Y38" s="29" t="s">
        <v>33</v>
      </c>
      <c r="Z38" s="29">
        <v>88</v>
      </c>
      <c r="AA38" s="70" t="s">
        <v>51</v>
      </c>
      <c r="AB38" s="29"/>
      <c r="AC38" s="29"/>
      <c r="AD38" s="29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66"/>
      <c r="JC38" s="66"/>
      <c r="JD38" s="66"/>
      <c r="JE38" s="66"/>
      <c r="JF38" s="71"/>
    </row>
    <row r="39" s="43" customFormat="1" customHeight="1" spans="1:266">
      <c r="A39" s="29" t="s">
        <v>29</v>
      </c>
      <c r="B39" s="29" t="s">
        <v>30</v>
      </c>
      <c r="C39" s="29">
        <v>2024</v>
      </c>
      <c r="D39" s="29" t="s">
        <v>144</v>
      </c>
      <c r="E39" s="29">
        <v>2406110307</v>
      </c>
      <c r="F39" s="29" t="s">
        <v>187</v>
      </c>
      <c r="G39" s="29">
        <v>88</v>
      </c>
      <c r="H39" s="29">
        <v>3</v>
      </c>
      <c r="I39" s="29">
        <v>91</v>
      </c>
      <c r="J39" s="29">
        <v>88.07</v>
      </c>
      <c r="K39" s="29">
        <v>1</v>
      </c>
      <c r="L39" s="29">
        <v>89.07</v>
      </c>
      <c r="M39" s="29">
        <v>80.8</v>
      </c>
      <c r="N39" s="29">
        <v>0</v>
      </c>
      <c r="O39" s="29">
        <v>80.8</v>
      </c>
      <c r="P39" s="29">
        <v>60</v>
      </c>
      <c r="Q39" s="29">
        <v>0</v>
      </c>
      <c r="R39" s="29">
        <v>60</v>
      </c>
      <c r="S39" s="29">
        <v>60</v>
      </c>
      <c r="T39" s="29">
        <v>15</v>
      </c>
      <c r="U39" s="29">
        <v>75</v>
      </c>
      <c r="V39" s="29">
        <v>86.6925</v>
      </c>
      <c r="W39" s="29">
        <v>35</v>
      </c>
      <c r="X39" s="29">
        <f t="shared" si="0"/>
        <v>29</v>
      </c>
      <c r="Y39" s="29" t="s">
        <v>33</v>
      </c>
      <c r="Z39" s="29">
        <v>88</v>
      </c>
      <c r="AA39" s="70" t="s">
        <v>51</v>
      </c>
      <c r="AB39" s="29"/>
      <c r="AC39" s="29"/>
      <c r="AD39" s="29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66"/>
      <c r="JC39" s="66"/>
      <c r="JD39" s="66"/>
      <c r="JE39" s="66"/>
      <c r="JF39" s="71"/>
    </row>
    <row r="40" s="43" customFormat="1" customHeight="1" spans="1:266">
      <c r="A40" s="29" t="s">
        <v>29</v>
      </c>
      <c r="B40" s="29" t="s">
        <v>30</v>
      </c>
      <c r="C40" s="29">
        <v>2024</v>
      </c>
      <c r="D40" s="29" t="s">
        <v>144</v>
      </c>
      <c r="E40" s="29">
        <v>2403110006</v>
      </c>
      <c r="F40" s="29" t="s">
        <v>188</v>
      </c>
      <c r="G40" s="29">
        <v>88</v>
      </c>
      <c r="H40" s="29">
        <v>9</v>
      </c>
      <c r="I40" s="29">
        <v>97</v>
      </c>
      <c r="J40" s="29">
        <v>87.24</v>
      </c>
      <c r="K40" s="29">
        <v>1</v>
      </c>
      <c r="L40" s="29">
        <v>88.24</v>
      </c>
      <c r="M40" s="29">
        <v>86.55</v>
      </c>
      <c r="N40" s="29">
        <v>0</v>
      </c>
      <c r="O40" s="29">
        <v>86.55</v>
      </c>
      <c r="P40" s="29">
        <v>60</v>
      </c>
      <c r="Q40" s="29">
        <v>0</v>
      </c>
      <c r="R40" s="29">
        <v>60</v>
      </c>
      <c r="S40" s="29">
        <v>60</v>
      </c>
      <c r="T40" s="29">
        <v>7</v>
      </c>
      <c r="U40" s="29">
        <v>67</v>
      </c>
      <c r="V40" s="29">
        <v>86.5575</v>
      </c>
      <c r="W40" s="29">
        <v>36</v>
      </c>
      <c r="X40" s="29">
        <f t="shared" si="0"/>
        <v>36</v>
      </c>
      <c r="Y40" s="29" t="s">
        <v>33</v>
      </c>
      <c r="Z40" s="29">
        <v>88</v>
      </c>
      <c r="AA40" s="70"/>
      <c r="AB40" s="29"/>
      <c r="AC40" s="29"/>
      <c r="AD40" s="29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66"/>
      <c r="JC40" s="66"/>
      <c r="JD40" s="66"/>
      <c r="JE40" s="66"/>
      <c r="JF40" s="71"/>
    </row>
    <row r="41" s="43" customFormat="1" customHeight="1" spans="1:266">
      <c r="A41" s="29" t="s">
        <v>29</v>
      </c>
      <c r="B41" s="29" t="s">
        <v>30</v>
      </c>
      <c r="C41" s="29">
        <v>2024</v>
      </c>
      <c r="D41" s="29" t="s">
        <v>144</v>
      </c>
      <c r="E41" s="29">
        <v>2403110032</v>
      </c>
      <c r="F41" s="29" t="s">
        <v>189</v>
      </c>
      <c r="G41" s="29">
        <v>88</v>
      </c>
      <c r="H41" s="29">
        <v>14.4</v>
      </c>
      <c r="I41" s="29">
        <v>100</v>
      </c>
      <c r="J41" s="29">
        <v>86.47</v>
      </c>
      <c r="K41" s="29">
        <v>1</v>
      </c>
      <c r="L41" s="29">
        <v>87.47</v>
      </c>
      <c r="M41" s="29">
        <v>81.65</v>
      </c>
      <c r="N41" s="29">
        <v>0</v>
      </c>
      <c r="O41" s="29">
        <v>81.65</v>
      </c>
      <c r="P41" s="29">
        <v>60</v>
      </c>
      <c r="Q41" s="29">
        <v>0</v>
      </c>
      <c r="R41" s="29">
        <v>60</v>
      </c>
      <c r="S41" s="29">
        <v>60</v>
      </c>
      <c r="T41" s="29">
        <v>16</v>
      </c>
      <c r="U41" s="29">
        <v>76</v>
      </c>
      <c r="V41" s="29">
        <v>86.485</v>
      </c>
      <c r="W41" s="29">
        <v>37</v>
      </c>
      <c r="X41" s="29">
        <f t="shared" si="0"/>
        <v>42</v>
      </c>
      <c r="Y41" s="29" t="s">
        <v>33</v>
      </c>
      <c r="Z41" s="29">
        <v>88</v>
      </c>
      <c r="AA41" s="70"/>
      <c r="AB41" s="29"/>
      <c r="AC41" s="29"/>
      <c r="AD41" s="29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66"/>
      <c r="JC41" s="66"/>
      <c r="JD41" s="66"/>
      <c r="JE41" s="66"/>
      <c r="JF41" s="71"/>
    </row>
    <row r="42" s="43" customFormat="1" customHeight="1" spans="1:266">
      <c r="A42" s="29" t="s">
        <v>29</v>
      </c>
      <c r="B42" s="29" t="s">
        <v>30</v>
      </c>
      <c r="C42" s="29">
        <v>2024</v>
      </c>
      <c r="D42" s="29" t="s">
        <v>144</v>
      </c>
      <c r="E42" s="29">
        <v>2403110037</v>
      </c>
      <c r="F42" s="29" t="s">
        <v>190</v>
      </c>
      <c r="G42" s="29">
        <v>88</v>
      </c>
      <c r="H42" s="29">
        <v>16.24</v>
      </c>
      <c r="I42" s="29">
        <v>100</v>
      </c>
      <c r="J42" s="29">
        <v>86.45</v>
      </c>
      <c r="K42" s="29">
        <v>1</v>
      </c>
      <c r="L42" s="29">
        <v>87.45</v>
      </c>
      <c r="M42" s="29">
        <v>85.5</v>
      </c>
      <c r="N42" s="29">
        <v>0</v>
      </c>
      <c r="O42" s="29">
        <v>85.5</v>
      </c>
      <c r="P42" s="29">
        <v>60</v>
      </c>
      <c r="Q42" s="29">
        <v>0</v>
      </c>
      <c r="R42" s="29">
        <v>60</v>
      </c>
      <c r="S42" s="29">
        <v>60</v>
      </c>
      <c r="T42" s="29">
        <v>12.225</v>
      </c>
      <c r="U42" s="29">
        <v>72.225</v>
      </c>
      <c r="V42" s="29">
        <v>86.47375</v>
      </c>
      <c r="W42" s="29">
        <v>38</v>
      </c>
      <c r="X42" s="29">
        <f t="shared" si="0"/>
        <v>43</v>
      </c>
      <c r="Y42" s="29" t="s">
        <v>33</v>
      </c>
      <c r="Z42" s="29">
        <v>88</v>
      </c>
      <c r="AA42" s="70"/>
      <c r="AB42" s="29"/>
      <c r="AC42" s="29"/>
      <c r="AD42" s="29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66"/>
      <c r="JC42" s="66"/>
      <c r="JD42" s="66"/>
      <c r="JE42" s="66"/>
      <c r="JF42" s="71"/>
    </row>
    <row r="43" s="43" customFormat="1" customHeight="1" spans="1:266">
      <c r="A43" s="29" t="s">
        <v>29</v>
      </c>
      <c r="B43" s="29" t="s">
        <v>30</v>
      </c>
      <c r="C43" s="29">
        <v>2024</v>
      </c>
      <c r="D43" s="29" t="s">
        <v>144</v>
      </c>
      <c r="E43" s="29">
        <v>2306110251</v>
      </c>
      <c r="F43" s="29" t="s">
        <v>191</v>
      </c>
      <c r="G43" s="29">
        <v>88</v>
      </c>
      <c r="H43" s="29">
        <v>6.5</v>
      </c>
      <c r="I43" s="29">
        <v>94.5</v>
      </c>
      <c r="J43" s="29">
        <v>88.36</v>
      </c>
      <c r="K43" s="29">
        <v>0</v>
      </c>
      <c r="L43" s="29">
        <v>88.36</v>
      </c>
      <c r="M43" s="29">
        <v>68.35</v>
      </c>
      <c r="N43" s="29">
        <v>0</v>
      </c>
      <c r="O43" s="29">
        <v>68.35</v>
      </c>
      <c r="P43" s="29">
        <v>60</v>
      </c>
      <c r="Q43" s="29">
        <v>0</v>
      </c>
      <c r="R43" s="29">
        <v>60</v>
      </c>
      <c r="S43" s="29">
        <v>60</v>
      </c>
      <c r="T43" s="29">
        <v>26</v>
      </c>
      <c r="U43" s="29">
        <v>86</v>
      </c>
      <c r="V43" s="29">
        <v>86.4375</v>
      </c>
      <c r="W43" s="29">
        <v>39</v>
      </c>
      <c r="X43" s="29">
        <f t="shared" si="0"/>
        <v>25</v>
      </c>
      <c r="Y43" s="29" t="s">
        <v>33</v>
      </c>
      <c r="Z43" s="29">
        <v>88</v>
      </c>
      <c r="AA43" s="72"/>
      <c r="AB43" s="29"/>
      <c r="AC43" s="29"/>
      <c r="AD43" s="29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66"/>
      <c r="JC43" s="66"/>
      <c r="JD43" s="66"/>
      <c r="JE43" s="66"/>
      <c r="JF43" s="71"/>
    </row>
    <row r="44" s="43" customFormat="1" customHeight="1" spans="1:266">
      <c r="A44" s="29" t="s">
        <v>29</v>
      </c>
      <c r="B44" s="29" t="s">
        <v>30</v>
      </c>
      <c r="C44" s="29">
        <v>2024</v>
      </c>
      <c r="D44" s="29" t="s">
        <v>142</v>
      </c>
      <c r="E44" s="29">
        <v>2306110253</v>
      </c>
      <c r="F44" s="29" t="s">
        <v>192</v>
      </c>
      <c r="G44" s="29">
        <v>88</v>
      </c>
      <c r="H44" s="29">
        <v>12.5</v>
      </c>
      <c r="I44" s="29">
        <v>100</v>
      </c>
      <c r="J44" s="29">
        <v>86.78</v>
      </c>
      <c r="K44" s="29">
        <v>0.175</v>
      </c>
      <c r="L44" s="29">
        <v>86.955</v>
      </c>
      <c r="M44" s="29">
        <v>83.65</v>
      </c>
      <c r="N44" s="29">
        <v>0</v>
      </c>
      <c r="O44" s="29">
        <v>83.65</v>
      </c>
      <c r="P44" s="29">
        <v>60</v>
      </c>
      <c r="Q44" s="29">
        <v>0</v>
      </c>
      <c r="R44" s="29">
        <v>60</v>
      </c>
      <c r="S44" s="29">
        <v>60</v>
      </c>
      <c r="T44" s="29">
        <v>15</v>
      </c>
      <c r="U44" s="29">
        <v>75</v>
      </c>
      <c r="V44" s="29">
        <v>86.14875</v>
      </c>
      <c r="W44" s="29">
        <v>40</v>
      </c>
      <c r="X44" s="29">
        <f t="shared" si="0"/>
        <v>39</v>
      </c>
      <c r="Y44" s="29" t="s">
        <v>33</v>
      </c>
      <c r="Z44" s="29">
        <v>88</v>
      </c>
      <c r="AA44" s="70"/>
      <c r="AB44" s="29"/>
      <c r="AC44" s="29"/>
      <c r="AD44" s="2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66"/>
      <c r="JC44" s="66"/>
      <c r="JD44" s="66"/>
      <c r="JE44" s="66"/>
      <c r="JF44" s="71"/>
    </row>
    <row r="45" s="43" customFormat="1" customHeight="1" spans="1:266">
      <c r="A45" s="29" t="s">
        <v>29</v>
      </c>
      <c r="B45" s="29" t="s">
        <v>30</v>
      </c>
      <c r="C45" s="29">
        <v>2024</v>
      </c>
      <c r="D45" s="29" t="s">
        <v>144</v>
      </c>
      <c r="E45" s="29">
        <v>2403110033</v>
      </c>
      <c r="F45" s="29" t="s">
        <v>193</v>
      </c>
      <c r="G45" s="29">
        <v>88</v>
      </c>
      <c r="H45" s="29">
        <v>14</v>
      </c>
      <c r="I45" s="29">
        <v>100</v>
      </c>
      <c r="J45" s="29">
        <v>86.29</v>
      </c>
      <c r="K45" s="29">
        <v>1.175</v>
      </c>
      <c r="L45" s="29">
        <v>87.465</v>
      </c>
      <c r="M45" s="29">
        <v>76.4</v>
      </c>
      <c r="N45" s="29">
        <v>0</v>
      </c>
      <c r="O45" s="29">
        <v>76.4</v>
      </c>
      <c r="P45" s="29">
        <v>60</v>
      </c>
      <c r="Q45" s="29">
        <v>0</v>
      </c>
      <c r="R45" s="29">
        <v>60</v>
      </c>
      <c r="S45" s="29">
        <v>60</v>
      </c>
      <c r="T45" s="29">
        <v>11</v>
      </c>
      <c r="U45" s="29">
        <v>71</v>
      </c>
      <c r="V45" s="29">
        <v>85.96875</v>
      </c>
      <c r="W45" s="29">
        <v>41</v>
      </c>
      <c r="X45" s="29">
        <f t="shared" si="0"/>
        <v>45</v>
      </c>
      <c r="Y45" s="29" t="s">
        <v>33</v>
      </c>
      <c r="Z45" s="29">
        <v>88</v>
      </c>
      <c r="AA45" s="70"/>
      <c r="AB45" s="29"/>
      <c r="AC45" s="29"/>
      <c r="AD45" s="29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66"/>
      <c r="JC45" s="66"/>
      <c r="JD45" s="66"/>
      <c r="JE45" s="66"/>
      <c r="JF45" s="71"/>
    </row>
    <row r="46" s="43" customFormat="1" customHeight="1" spans="1:266">
      <c r="A46" s="29" t="s">
        <v>29</v>
      </c>
      <c r="B46" s="29" t="s">
        <v>30</v>
      </c>
      <c r="C46" s="29">
        <v>2024</v>
      </c>
      <c r="D46" s="29" t="s">
        <v>142</v>
      </c>
      <c r="E46" s="29">
        <v>2403110074</v>
      </c>
      <c r="F46" s="29" t="s">
        <v>194</v>
      </c>
      <c r="G46" s="29">
        <v>88</v>
      </c>
      <c r="H46" s="29">
        <v>7</v>
      </c>
      <c r="I46" s="29">
        <v>95</v>
      </c>
      <c r="J46" s="29">
        <v>84.99</v>
      </c>
      <c r="K46" s="29">
        <v>1.5</v>
      </c>
      <c r="L46" s="29">
        <v>86.49</v>
      </c>
      <c r="M46" s="29">
        <v>80.65</v>
      </c>
      <c r="N46" s="29">
        <v>0</v>
      </c>
      <c r="O46" s="29">
        <v>80.65</v>
      </c>
      <c r="P46" s="29">
        <v>60</v>
      </c>
      <c r="Q46" s="29">
        <v>0.5</v>
      </c>
      <c r="R46" s="29">
        <v>60.5</v>
      </c>
      <c r="S46" s="29">
        <v>60</v>
      </c>
      <c r="T46" s="29">
        <v>26</v>
      </c>
      <c r="U46" s="29">
        <v>86</v>
      </c>
      <c r="V46" s="29">
        <v>85.725</v>
      </c>
      <c r="W46" s="29">
        <v>42</v>
      </c>
      <c r="X46" s="29">
        <f t="shared" si="0"/>
        <v>54</v>
      </c>
      <c r="Y46" s="29" t="s">
        <v>33</v>
      </c>
      <c r="Z46" s="29">
        <v>88</v>
      </c>
      <c r="AA46" s="70"/>
      <c r="AB46" s="29"/>
      <c r="AC46" s="29"/>
      <c r="AD46" s="29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66"/>
      <c r="JC46" s="66"/>
      <c r="JD46" s="66"/>
      <c r="JE46" s="66"/>
      <c r="JF46" s="71"/>
    </row>
    <row r="47" s="43" customFormat="1" customHeight="1" spans="1:266">
      <c r="A47" s="29" t="s">
        <v>29</v>
      </c>
      <c r="B47" s="29" t="s">
        <v>30</v>
      </c>
      <c r="C47" s="29">
        <v>2024</v>
      </c>
      <c r="D47" s="29" t="s">
        <v>144</v>
      </c>
      <c r="E47" s="29">
        <v>2403110004</v>
      </c>
      <c r="F47" s="29" t="s">
        <v>195</v>
      </c>
      <c r="G47" s="29">
        <v>88</v>
      </c>
      <c r="H47" s="29">
        <v>8</v>
      </c>
      <c r="I47" s="29">
        <v>96</v>
      </c>
      <c r="J47" s="29">
        <v>87.4</v>
      </c>
      <c r="K47" s="29">
        <v>0.075</v>
      </c>
      <c r="L47" s="29">
        <v>87.475</v>
      </c>
      <c r="M47" s="29">
        <v>70.9</v>
      </c>
      <c r="N47" s="29">
        <v>0</v>
      </c>
      <c r="O47" s="29">
        <v>74.7</v>
      </c>
      <c r="P47" s="29">
        <v>60</v>
      </c>
      <c r="Q47" s="29">
        <v>0</v>
      </c>
      <c r="R47" s="29">
        <v>60</v>
      </c>
      <c r="S47" s="29">
        <v>60</v>
      </c>
      <c r="T47" s="29">
        <v>15.5</v>
      </c>
      <c r="U47" s="29">
        <v>75.5</v>
      </c>
      <c r="V47" s="29">
        <v>85.71625</v>
      </c>
      <c r="W47" s="29">
        <v>43</v>
      </c>
      <c r="X47" s="29">
        <f t="shared" si="0"/>
        <v>34</v>
      </c>
      <c r="Y47" s="29" t="s">
        <v>33</v>
      </c>
      <c r="Z47" s="29">
        <v>88</v>
      </c>
      <c r="AA47" s="70"/>
      <c r="AB47" s="73" t="s">
        <v>196</v>
      </c>
      <c r="AC47" s="29"/>
      <c r="AD47" s="29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 t="s">
        <v>197</v>
      </c>
      <c r="CP47" s="40"/>
      <c r="CQ47" s="40" t="s">
        <v>198</v>
      </c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66"/>
      <c r="JC47" s="66"/>
      <c r="JD47" s="66"/>
      <c r="JE47" s="66"/>
      <c r="JF47" s="71"/>
    </row>
    <row r="48" s="43" customFormat="1" customHeight="1" spans="1:266">
      <c r="A48" s="29" t="s">
        <v>29</v>
      </c>
      <c r="B48" s="29" t="s">
        <v>30</v>
      </c>
      <c r="C48" s="29">
        <v>2024</v>
      </c>
      <c r="D48" s="29" t="s">
        <v>144</v>
      </c>
      <c r="E48" s="29">
        <v>2403110025</v>
      </c>
      <c r="F48" s="29" t="s">
        <v>199</v>
      </c>
      <c r="G48" s="29">
        <v>88</v>
      </c>
      <c r="H48" s="29">
        <v>28</v>
      </c>
      <c r="I48" s="29">
        <v>100</v>
      </c>
      <c r="J48" s="29">
        <v>86.86</v>
      </c>
      <c r="K48" s="29">
        <v>0.075</v>
      </c>
      <c r="L48" s="29">
        <v>86.935</v>
      </c>
      <c r="M48" s="29">
        <v>73.1</v>
      </c>
      <c r="N48" s="29">
        <v>0</v>
      </c>
      <c r="O48" s="29">
        <v>73.1</v>
      </c>
      <c r="P48" s="29">
        <v>60</v>
      </c>
      <c r="Q48" s="29">
        <v>1</v>
      </c>
      <c r="R48" s="29">
        <v>61</v>
      </c>
      <c r="S48" s="29">
        <v>60</v>
      </c>
      <c r="T48" s="29">
        <v>16</v>
      </c>
      <c r="U48" s="29">
        <v>76</v>
      </c>
      <c r="V48" s="29">
        <v>85.70625</v>
      </c>
      <c r="W48" s="29">
        <v>44</v>
      </c>
      <c r="X48" s="29">
        <f t="shared" si="0"/>
        <v>38</v>
      </c>
      <c r="Y48" s="29" t="s">
        <v>33</v>
      </c>
      <c r="Z48" s="29">
        <v>88</v>
      </c>
      <c r="AA48" s="70"/>
      <c r="AB48" s="29"/>
      <c r="AC48" s="29"/>
      <c r="AD48" s="29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66"/>
      <c r="JC48" s="66"/>
      <c r="JD48" s="66"/>
      <c r="JE48" s="66"/>
      <c r="JF48" s="71"/>
    </row>
    <row r="49" s="43" customFormat="1" customHeight="1" spans="1:266">
      <c r="A49" s="29" t="s">
        <v>29</v>
      </c>
      <c r="B49" s="29" t="s">
        <v>30</v>
      </c>
      <c r="C49" s="29">
        <v>2024</v>
      </c>
      <c r="D49" s="29" t="s">
        <v>142</v>
      </c>
      <c r="E49" s="29">
        <v>2403110044</v>
      </c>
      <c r="F49" s="29" t="s">
        <v>200</v>
      </c>
      <c r="G49" s="29">
        <v>88</v>
      </c>
      <c r="H49" s="29">
        <v>6</v>
      </c>
      <c r="I49" s="29">
        <v>94</v>
      </c>
      <c r="J49" s="29">
        <v>86.32</v>
      </c>
      <c r="K49" s="29">
        <v>0</v>
      </c>
      <c r="L49" s="29">
        <v>86.32</v>
      </c>
      <c r="M49" s="29">
        <v>80.5</v>
      </c>
      <c r="N49" s="29">
        <v>0</v>
      </c>
      <c r="O49" s="29">
        <v>80.5</v>
      </c>
      <c r="P49" s="29">
        <v>60</v>
      </c>
      <c r="Q49" s="29">
        <v>2.5</v>
      </c>
      <c r="R49" s="29">
        <v>62.5</v>
      </c>
      <c r="S49" s="29">
        <v>60</v>
      </c>
      <c r="T49" s="29">
        <v>25.5</v>
      </c>
      <c r="U49" s="29">
        <v>85.5</v>
      </c>
      <c r="V49" s="29">
        <v>85.565</v>
      </c>
      <c r="W49" s="29">
        <v>45</v>
      </c>
      <c r="X49" s="29">
        <f t="shared" si="0"/>
        <v>44</v>
      </c>
      <c r="Y49" s="29" t="s">
        <v>33</v>
      </c>
      <c r="Z49" s="29">
        <v>88</v>
      </c>
      <c r="AA49" s="70"/>
      <c r="AB49" s="29"/>
      <c r="AC49" s="29"/>
      <c r="AD49" s="29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66"/>
      <c r="JC49" s="66"/>
      <c r="JD49" s="66"/>
      <c r="JE49" s="66"/>
      <c r="JF49" s="71"/>
    </row>
    <row r="50" s="43" customFormat="1" customHeight="1" spans="1:266">
      <c r="A50" s="29" t="s">
        <v>29</v>
      </c>
      <c r="B50" s="29" t="s">
        <v>30</v>
      </c>
      <c r="C50" s="29">
        <v>2024</v>
      </c>
      <c r="D50" s="29" t="s">
        <v>142</v>
      </c>
      <c r="E50" s="29">
        <v>2403110053</v>
      </c>
      <c r="F50" s="29" t="s">
        <v>201</v>
      </c>
      <c r="G50" s="29">
        <v>88</v>
      </c>
      <c r="H50" s="29">
        <v>7.5</v>
      </c>
      <c r="I50" s="29">
        <v>95.5</v>
      </c>
      <c r="J50" s="29">
        <v>86.02</v>
      </c>
      <c r="K50" s="29">
        <v>1</v>
      </c>
      <c r="L50" s="29">
        <v>87.02</v>
      </c>
      <c r="M50" s="29">
        <v>73.5</v>
      </c>
      <c r="N50" s="29">
        <v>0</v>
      </c>
      <c r="O50" s="29">
        <v>73.5</v>
      </c>
      <c r="P50" s="29">
        <v>60</v>
      </c>
      <c r="Q50" s="29">
        <v>0.5</v>
      </c>
      <c r="R50" s="29">
        <v>60.5</v>
      </c>
      <c r="S50" s="29">
        <v>60</v>
      </c>
      <c r="T50" s="29">
        <v>21</v>
      </c>
      <c r="U50" s="29">
        <v>81</v>
      </c>
      <c r="V50" s="29">
        <v>85.565</v>
      </c>
      <c r="W50" s="29">
        <v>46</v>
      </c>
      <c r="X50" s="29">
        <f t="shared" si="0"/>
        <v>48</v>
      </c>
      <c r="Y50" s="29" t="s">
        <v>33</v>
      </c>
      <c r="Z50" s="29">
        <v>88</v>
      </c>
      <c r="AA50" s="70"/>
      <c r="AB50" s="29"/>
      <c r="AC50" s="29"/>
      <c r="AD50" s="29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66"/>
      <c r="JC50" s="66"/>
      <c r="JD50" s="66"/>
      <c r="JE50" s="66"/>
      <c r="JF50" s="71"/>
    </row>
    <row r="51" s="43" customFormat="1" customHeight="1" spans="1:266">
      <c r="A51" s="29" t="s">
        <v>29</v>
      </c>
      <c r="B51" s="29" t="s">
        <v>30</v>
      </c>
      <c r="C51" s="29">
        <v>2024</v>
      </c>
      <c r="D51" s="29" t="s">
        <v>144</v>
      </c>
      <c r="E51" s="29">
        <v>2403110002</v>
      </c>
      <c r="F51" s="29" t="s">
        <v>202</v>
      </c>
      <c r="G51" s="29">
        <v>88</v>
      </c>
      <c r="H51" s="29">
        <v>6</v>
      </c>
      <c r="I51" s="29">
        <v>94</v>
      </c>
      <c r="J51" s="29">
        <v>85.96</v>
      </c>
      <c r="K51" s="29">
        <v>0.05</v>
      </c>
      <c r="L51" s="29">
        <v>86.01</v>
      </c>
      <c r="M51" s="29">
        <v>78.45</v>
      </c>
      <c r="N51" s="29">
        <v>0</v>
      </c>
      <c r="O51" s="29">
        <v>78.45</v>
      </c>
      <c r="P51" s="29">
        <v>60</v>
      </c>
      <c r="Q51" s="29">
        <v>1</v>
      </c>
      <c r="R51" s="29">
        <v>61</v>
      </c>
      <c r="S51" s="29">
        <v>60</v>
      </c>
      <c r="T51" s="29">
        <v>28</v>
      </c>
      <c r="U51" s="29">
        <v>88</v>
      </c>
      <c r="V51" s="29">
        <v>85.28</v>
      </c>
      <c r="W51" s="29">
        <v>47</v>
      </c>
      <c r="X51" s="29">
        <f t="shared" si="0"/>
        <v>49</v>
      </c>
      <c r="Y51" s="29" t="s">
        <v>33</v>
      </c>
      <c r="Z51" s="29">
        <v>88</v>
      </c>
      <c r="AA51" s="70"/>
      <c r="AB51" s="29"/>
      <c r="AC51" s="29"/>
      <c r="AD51" s="29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 t="s">
        <v>203</v>
      </c>
      <c r="CP51" s="40" t="s">
        <v>204</v>
      </c>
      <c r="CQ51" s="40" t="s">
        <v>205</v>
      </c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66"/>
      <c r="JC51" s="66"/>
      <c r="JD51" s="66"/>
      <c r="JE51" s="66"/>
      <c r="JF51" s="71"/>
    </row>
    <row r="52" s="43" customFormat="1" customHeight="1" spans="1:266">
      <c r="A52" s="29" t="s">
        <v>29</v>
      </c>
      <c r="B52" s="29" t="s">
        <v>30</v>
      </c>
      <c r="C52" s="29">
        <v>2024</v>
      </c>
      <c r="D52" s="29" t="s">
        <v>142</v>
      </c>
      <c r="E52" s="29">
        <v>2403110041</v>
      </c>
      <c r="F52" s="29" t="s">
        <v>206</v>
      </c>
      <c r="G52" s="29">
        <v>88</v>
      </c>
      <c r="H52" s="29">
        <v>8.75</v>
      </c>
      <c r="I52" s="29">
        <v>96.75</v>
      </c>
      <c r="J52" s="29">
        <v>85.05</v>
      </c>
      <c r="K52" s="29">
        <v>0.75</v>
      </c>
      <c r="L52" s="29">
        <v>85.8</v>
      </c>
      <c r="M52" s="29">
        <v>87</v>
      </c>
      <c r="N52" s="29">
        <v>0</v>
      </c>
      <c r="O52" s="29">
        <v>87</v>
      </c>
      <c r="P52" s="29">
        <v>60</v>
      </c>
      <c r="Q52" s="29">
        <v>0</v>
      </c>
      <c r="R52" s="29">
        <v>60</v>
      </c>
      <c r="S52" s="29">
        <v>60</v>
      </c>
      <c r="T52" s="29">
        <v>14.1</v>
      </c>
      <c r="U52" s="29">
        <v>74.1</v>
      </c>
      <c r="V52" s="29">
        <v>85.08</v>
      </c>
      <c r="W52" s="29">
        <v>48</v>
      </c>
      <c r="X52" s="29">
        <f t="shared" si="0"/>
        <v>52</v>
      </c>
      <c r="Y52" s="29" t="s">
        <v>33</v>
      </c>
      <c r="Z52" s="29">
        <v>88</v>
      </c>
      <c r="AA52" s="70"/>
      <c r="AB52" s="29"/>
      <c r="AC52" s="29"/>
      <c r="AD52" s="29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66"/>
      <c r="JC52" s="66"/>
      <c r="JD52" s="66"/>
      <c r="JE52" s="66"/>
      <c r="JF52" s="71"/>
    </row>
    <row r="53" s="43" customFormat="1" customHeight="1" spans="1:266">
      <c r="A53" s="29" t="s">
        <v>29</v>
      </c>
      <c r="B53" s="29" t="s">
        <v>30</v>
      </c>
      <c r="C53" s="29">
        <v>2024</v>
      </c>
      <c r="D53" s="29" t="s">
        <v>144</v>
      </c>
      <c r="E53" s="29">
        <v>2403110031</v>
      </c>
      <c r="F53" s="29" t="s">
        <v>207</v>
      </c>
      <c r="G53" s="29">
        <v>88</v>
      </c>
      <c r="H53" s="29">
        <v>9</v>
      </c>
      <c r="I53" s="29">
        <v>97</v>
      </c>
      <c r="J53" s="29">
        <v>85.07</v>
      </c>
      <c r="K53" s="29">
        <v>0</v>
      </c>
      <c r="L53" s="29">
        <v>85.07</v>
      </c>
      <c r="M53" s="29">
        <v>82.9</v>
      </c>
      <c r="N53" s="29">
        <v>0</v>
      </c>
      <c r="O53" s="29">
        <v>82.9</v>
      </c>
      <c r="P53" s="29">
        <v>60</v>
      </c>
      <c r="Q53" s="29">
        <v>1.05</v>
      </c>
      <c r="R53" s="29">
        <v>61.05</v>
      </c>
      <c r="S53" s="29">
        <v>60</v>
      </c>
      <c r="T53" s="29">
        <v>26</v>
      </c>
      <c r="U53" s="29">
        <v>86</v>
      </c>
      <c r="V53" s="29">
        <v>85</v>
      </c>
      <c r="W53" s="29">
        <v>49</v>
      </c>
      <c r="X53" s="29">
        <f t="shared" si="0"/>
        <v>51</v>
      </c>
      <c r="Y53" s="29" t="s">
        <v>33</v>
      </c>
      <c r="Z53" s="29">
        <v>88</v>
      </c>
      <c r="AA53" s="70"/>
      <c r="AB53" s="29"/>
      <c r="AC53" s="29"/>
      <c r="AD53" s="29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66"/>
      <c r="JC53" s="66"/>
      <c r="JD53" s="66"/>
      <c r="JE53" s="66"/>
      <c r="JF53" s="71"/>
    </row>
    <row r="54" s="43" customFormat="1" customHeight="1" spans="1:266">
      <c r="A54" s="29" t="s">
        <v>29</v>
      </c>
      <c r="B54" s="29" t="s">
        <v>30</v>
      </c>
      <c r="C54" s="29">
        <v>2024</v>
      </c>
      <c r="D54" s="29" t="s">
        <v>142</v>
      </c>
      <c r="E54" s="29">
        <v>2403110069</v>
      </c>
      <c r="F54" s="29" t="s">
        <v>208</v>
      </c>
      <c r="G54" s="29">
        <v>88</v>
      </c>
      <c r="H54" s="29">
        <v>0</v>
      </c>
      <c r="I54" s="29">
        <v>88</v>
      </c>
      <c r="J54" s="29">
        <v>86.22</v>
      </c>
      <c r="K54" s="29">
        <v>1.075</v>
      </c>
      <c r="L54" s="29">
        <v>87.295</v>
      </c>
      <c r="M54" s="29">
        <v>82.15</v>
      </c>
      <c r="N54" s="29">
        <v>0</v>
      </c>
      <c r="O54" s="29">
        <v>82.15</v>
      </c>
      <c r="P54" s="29">
        <v>60</v>
      </c>
      <c r="Q54" s="29">
        <v>0.5</v>
      </c>
      <c r="R54" s="29">
        <v>60.5</v>
      </c>
      <c r="S54" s="29">
        <v>60</v>
      </c>
      <c r="T54" s="29">
        <v>8</v>
      </c>
      <c r="U54" s="29">
        <v>68</v>
      </c>
      <c r="V54" s="29">
        <v>84.80375</v>
      </c>
      <c r="W54" s="29">
        <v>50</v>
      </c>
      <c r="X54" s="29">
        <f t="shared" si="0"/>
        <v>46</v>
      </c>
      <c r="Y54" s="29" t="s">
        <v>33</v>
      </c>
      <c r="Z54" s="29">
        <v>88</v>
      </c>
      <c r="AA54" s="70"/>
      <c r="AB54" s="29"/>
      <c r="AC54" s="29"/>
      <c r="AD54" s="29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66"/>
      <c r="JC54" s="66"/>
      <c r="JD54" s="66"/>
      <c r="JE54" s="66"/>
      <c r="JF54" s="71"/>
    </row>
    <row r="55" s="43" customFormat="1" customHeight="1" spans="1:266">
      <c r="A55" s="29" t="s">
        <v>29</v>
      </c>
      <c r="B55" s="29" t="s">
        <v>30</v>
      </c>
      <c r="C55" s="29">
        <v>2024</v>
      </c>
      <c r="D55" s="29" t="s">
        <v>144</v>
      </c>
      <c r="E55" s="29">
        <v>2403110034</v>
      </c>
      <c r="F55" s="29" t="s">
        <v>209</v>
      </c>
      <c r="G55" s="29">
        <v>88</v>
      </c>
      <c r="H55" s="29">
        <v>12</v>
      </c>
      <c r="I55" s="29">
        <v>100</v>
      </c>
      <c r="J55" s="29">
        <v>84.9615</v>
      </c>
      <c r="K55" s="29">
        <v>0.225</v>
      </c>
      <c r="L55" s="29">
        <v>86.185</v>
      </c>
      <c r="M55" s="29">
        <v>78.05</v>
      </c>
      <c r="N55" s="29">
        <v>0</v>
      </c>
      <c r="O55" s="29">
        <v>78.05</v>
      </c>
      <c r="P55" s="29">
        <v>60</v>
      </c>
      <c r="Q55" s="29">
        <v>1</v>
      </c>
      <c r="R55" s="29">
        <v>61</v>
      </c>
      <c r="S55" s="29">
        <v>60</v>
      </c>
      <c r="T55" s="29">
        <v>19</v>
      </c>
      <c r="U55" s="29">
        <v>79</v>
      </c>
      <c r="V55" s="29">
        <v>84.795</v>
      </c>
      <c r="W55" s="29">
        <v>51</v>
      </c>
      <c r="X55" s="29">
        <f t="shared" si="0"/>
        <v>55</v>
      </c>
      <c r="Y55" s="29" t="s">
        <v>100</v>
      </c>
      <c r="Z55" s="29">
        <v>88</v>
      </c>
      <c r="AA55" s="70"/>
      <c r="AB55" s="29"/>
      <c r="AC55" s="29"/>
      <c r="AD55" s="29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66"/>
      <c r="JC55" s="66"/>
      <c r="JD55" s="66"/>
      <c r="JE55" s="66"/>
      <c r="JF55" s="71"/>
    </row>
    <row r="56" s="43" customFormat="1" customHeight="1" spans="1:266">
      <c r="A56" s="29" t="s">
        <v>29</v>
      </c>
      <c r="B56" s="29" t="s">
        <v>30</v>
      </c>
      <c r="C56" s="29">
        <v>2024</v>
      </c>
      <c r="D56" s="29" t="s">
        <v>142</v>
      </c>
      <c r="E56" s="29">
        <v>2403110051</v>
      </c>
      <c r="F56" s="29" t="s">
        <v>210</v>
      </c>
      <c r="G56" s="29">
        <v>88</v>
      </c>
      <c r="H56" s="29">
        <v>1.5</v>
      </c>
      <c r="I56" s="29">
        <v>89.5</v>
      </c>
      <c r="J56" s="29">
        <v>86.76</v>
      </c>
      <c r="K56" s="29">
        <v>1</v>
      </c>
      <c r="L56" s="29">
        <v>87.76</v>
      </c>
      <c r="M56" s="29">
        <v>74.55</v>
      </c>
      <c r="N56" s="29">
        <v>0</v>
      </c>
      <c r="O56" s="29">
        <v>74.55</v>
      </c>
      <c r="P56" s="29">
        <v>60</v>
      </c>
      <c r="Q56" s="29">
        <v>0.5</v>
      </c>
      <c r="R56" s="29">
        <v>60.5</v>
      </c>
      <c r="S56" s="29">
        <v>60</v>
      </c>
      <c r="T56" s="29">
        <v>5</v>
      </c>
      <c r="U56" s="29">
        <v>65</v>
      </c>
      <c r="V56" s="29">
        <v>84.7725</v>
      </c>
      <c r="W56" s="29">
        <v>52</v>
      </c>
      <c r="X56" s="29">
        <f t="shared" si="0"/>
        <v>40</v>
      </c>
      <c r="Y56" s="29" t="s">
        <v>33</v>
      </c>
      <c r="Z56" s="29">
        <v>88</v>
      </c>
      <c r="AA56" s="70"/>
      <c r="AB56" s="29"/>
      <c r="AC56" s="29"/>
      <c r="AD56" s="29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66"/>
      <c r="JC56" s="66"/>
      <c r="JD56" s="66"/>
      <c r="JE56" s="66"/>
      <c r="JF56" s="71"/>
    </row>
    <row r="57" s="43" customFormat="1" customHeight="1" spans="1:266">
      <c r="A57" s="29" t="s">
        <v>29</v>
      </c>
      <c r="B57" s="29" t="s">
        <v>30</v>
      </c>
      <c r="C57" s="29">
        <v>2024</v>
      </c>
      <c r="D57" s="29" t="s">
        <v>144</v>
      </c>
      <c r="E57" s="29">
        <v>2403110005</v>
      </c>
      <c r="F57" s="29" t="s">
        <v>211</v>
      </c>
      <c r="G57" s="29">
        <v>88</v>
      </c>
      <c r="H57" s="29">
        <v>2.5</v>
      </c>
      <c r="I57" s="29">
        <v>90.5</v>
      </c>
      <c r="J57" s="29">
        <v>86.11</v>
      </c>
      <c r="K57" s="29">
        <v>1</v>
      </c>
      <c r="L57" s="29">
        <v>87.11</v>
      </c>
      <c r="M57" s="29">
        <v>77.3</v>
      </c>
      <c r="N57" s="29">
        <v>0</v>
      </c>
      <c r="O57" s="29">
        <v>77.3</v>
      </c>
      <c r="P57" s="29">
        <v>60</v>
      </c>
      <c r="Q57" s="29">
        <v>0</v>
      </c>
      <c r="R57" s="29">
        <v>60</v>
      </c>
      <c r="S57" s="29">
        <v>60</v>
      </c>
      <c r="T57" s="29">
        <v>5</v>
      </c>
      <c r="U57" s="29">
        <v>65</v>
      </c>
      <c r="V57" s="29">
        <v>84.4975</v>
      </c>
      <c r="W57" s="29">
        <v>53</v>
      </c>
      <c r="X57" s="29">
        <f t="shared" si="0"/>
        <v>47</v>
      </c>
      <c r="Y57" s="29" t="s">
        <v>33</v>
      </c>
      <c r="Z57" s="29">
        <v>88</v>
      </c>
      <c r="AA57" s="70"/>
      <c r="AB57" s="29"/>
      <c r="AC57" s="29"/>
      <c r="AD57" s="29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66"/>
      <c r="JC57" s="66"/>
      <c r="JD57" s="66"/>
      <c r="JE57" s="66"/>
      <c r="JF57" s="71"/>
    </row>
    <row r="58" s="43" customFormat="1" customHeight="1" spans="1:266">
      <c r="A58" s="29" t="s">
        <v>29</v>
      </c>
      <c r="B58" s="29" t="s">
        <v>30</v>
      </c>
      <c r="C58" s="29">
        <v>2024</v>
      </c>
      <c r="D58" s="29" t="s">
        <v>142</v>
      </c>
      <c r="E58" s="29">
        <v>2403110057</v>
      </c>
      <c r="F58" s="29" t="s">
        <v>212</v>
      </c>
      <c r="G58" s="29">
        <v>88</v>
      </c>
      <c r="H58" s="29">
        <v>0.5</v>
      </c>
      <c r="I58" s="29">
        <v>88.5</v>
      </c>
      <c r="J58" s="29">
        <v>85.22</v>
      </c>
      <c r="K58" s="29">
        <v>0</v>
      </c>
      <c r="L58" s="29">
        <v>85.22</v>
      </c>
      <c r="M58" s="29">
        <v>89</v>
      </c>
      <c r="N58" s="29">
        <v>0</v>
      </c>
      <c r="O58" s="29">
        <v>84.55</v>
      </c>
      <c r="P58" s="29">
        <v>60</v>
      </c>
      <c r="Q58" s="29">
        <v>0</v>
      </c>
      <c r="R58" s="29">
        <v>60</v>
      </c>
      <c r="S58" s="29">
        <v>60</v>
      </c>
      <c r="T58" s="29">
        <v>23.5</v>
      </c>
      <c r="U58" s="29">
        <v>83.5</v>
      </c>
      <c r="V58" s="29">
        <v>84.1675</v>
      </c>
      <c r="W58" s="29">
        <v>54</v>
      </c>
      <c r="X58" s="29">
        <f t="shared" si="0"/>
        <v>50</v>
      </c>
      <c r="Y58" s="29" t="s">
        <v>33</v>
      </c>
      <c r="Z58" s="29">
        <v>88</v>
      </c>
      <c r="AA58" s="70"/>
      <c r="AB58" s="29"/>
      <c r="AC58" s="29"/>
      <c r="AD58" s="29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66"/>
      <c r="JC58" s="66"/>
      <c r="JD58" s="66"/>
      <c r="JE58" s="66"/>
      <c r="JF58" s="71"/>
    </row>
    <row r="59" s="43" customFormat="1" customHeight="1" spans="1:266">
      <c r="A59" s="29" t="s">
        <v>29</v>
      </c>
      <c r="B59" s="29" t="s">
        <v>30</v>
      </c>
      <c r="C59" s="29">
        <v>2024</v>
      </c>
      <c r="D59" s="29" t="s">
        <v>142</v>
      </c>
      <c r="E59" s="29">
        <v>2403110067</v>
      </c>
      <c r="F59" s="29" t="s">
        <v>213</v>
      </c>
      <c r="G59" s="29">
        <v>88</v>
      </c>
      <c r="H59" s="29">
        <v>0.5</v>
      </c>
      <c r="I59" s="29">
        <v>88.5</v>
      </c>
      <c r="J59" s="29">
        <v>85.02</v>
      </c>
      <c r="K59" s="29">
        <v>1</v>
      </c>
      <c r="L59" s="29">
        <v>86.02</v>
      </c>
      <c r="M59" s="29">
        <v>83.55</v>
      </c>
      <c r="N59" s="29">
        <v>0</v>
      </c>
      <c r="O59" s="29">
        <v>83.55</v>
      </c>
      <c r="P59" s="29">
        <v>60</v>
      </c>
      <c r="Q59" s="29">
        <v>0.5</v>
      </c>
      <c r="R59" s="29">
        <v>60.5</v>
      </c>
      <c r="S59" s="29">
        <v>60</v>
      </c>
      <c r="T59" s="29">
        <v>11.14</v>
      </c>
      <c r="U59" s="29">
        <v>71.14</v>
      </c>
      <c r="V59" s="29">
        <v>84.1245</v>
      </c>
      <c r="W59" s="29">
        <v>55</v>
      </c>
      <c r="X59" s="29">
        <f t="shared" si="0"/>
        <v>53</v>
      </c>
      <c r="Y59" s="29" t="s">
        <v>33</v>
      </c>
      <c r="Z59" s="29">
        <v>88</v>
      </c>
      <c r="AA59" s="70"/>
      <c r="AB59" s="29"/>
      <c r="AC59" s="29"/>
      <c r="AD59" s="29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66"/>
      <c r="JC59" s="66"/>
      <c r="JD59" s="66"/>
      <c r="JE59" s="66"/>
      <c r="JF59" s="71"/>
    </row>
    <row r="60" s="43" customFormat="1" customHeight="1" spans="1:266">
      <c r="A60" s="29" t="s">
        <v>29</v>
      </c>
      <c r="B60" s="29" t="s">
        <v>30</v>
      </c>
      <c r="C60" s="29">
        <v>2024</v>
      </c>
      <c r="D60" s="29" t="s">
        <v>144</v>
      </c>
      <c r="E60" s="29">
        <v>2403110023</v>
      </c>
      <c r="F60" s="29" t="s">
        <v>214</v>
      </c>
      <c r="G60" s="29">
        <v>88</v>
      </c>
      <c r="H60" s="29">
        <v>5</v>
      </c>
      <c r="I60" s="29">
        <v>93</v>
      </c>
      <c r="J60" s="29">
        <v>84.92</v>
      </c>
      <c r="K60" s="29">
        <v>1</v>
      </c>
      <c r="L60" s="29">
        <v>85.92</v>
      </c>
      <c r="M60" s="29">
        <v>77.5</v>
      </c>
      <c r="N60" s="29">
        <v>0</v>
      </c>
      <c r="O60" s="29">
        <v>77.5</v>
      </c>
      <c r="P60" s="29">
        <v>60</v>
      </c>
      <c r="Q60" s="29">
        <v>1</v>
      </c>
      <c r="R60" s="29">
        <v>61</v>
      </c>
      <c r="S60" s="29">
        <v>60</v>
      </c>
      <c r="T60" s="29">
        <v>5</v>
      </c>
      <c r="U60" s="29">
        <v>65</v>
      </c>
      <c r="V60" s="29">
        <v>83.915</v>
      </c>
      <c r="W60" s="29">
        <v>56</v>
      </c>
      <c r="X60" s="29">
        <f t="shared" si="0"/>
        <v>56</v>
      </c>
      <c r="Y60" s="29" t="s">
        <v>33</v>
      </c>
      <c r="Z60" s="29">
        <v>88</v>
      </c>
      <c r="AA60" s="70"/>
      <c r="AB60" s="29"/>
      <c r="AC60" s="29"/>
      <c r="AD60" s="29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66"/>
      <c r="JC60" s="66"/>
      <c r="JD60" s="66"/>
      <c r="JE60" s="66"/>
      <c r="JF60" s="71"/>
    </row>
    <row r="61" s="43" customFormat="1" customHeight="1" spans="1:266">
      <c r="A61" s="29" t="s">
        <v>29</v>
      </c>
      <c r="B61" s="29" t="s">
        <v>30</v>
      </c>
      <c r="C61" s="29">
        <v>2024</v>
      </c>
      <c r="D61" s="29" t="s">
        <v>142</v>
      </c>
      <c r="E61" s="29">
        <v>2403110050</v>
      </c>
      <c r="F61" s="29" t="s">
        <v>215</v>
      </c>
      <c r="G61" s="29">
        <v>88</v>
      </c>
      <c r="H61" s="29">
        <v>4</v>
      </c>
      <c r="I61" s="29">
        <v>92</v>
      </c>
      <c r="J61" s="29">
        <v>83.32</v>
      </c>
      <c r="K61" s="29">
        <v>1</v>
      </c>
      <c r="L61" s="29">
        <v>84.32</v>
      </c>
      <c r="M61" s="29">
        <v>79</v>
      </c>
      <c r="N61" s="29">
        <v>0</v>
      </c>
      <c r="O61" s="29">
        <v>79</v>
      </c>
      <c r="P61" s="29">
        <v>60</v>
      </c>
      <c r="Q61" s="29">
        <v>0.5</v>
      </c>
      <c r="R61" s="29">
        <v>60.5</v>
      </c>
      <c r="S61" s="29">
        <v>60</v>
      </c>
      <c r="T61" s="29">
        <v>22</v>
      </c>
      <c r="U61" s="29">
        <v>82</v>
      </c>
      <c r="V61" s="29">
        <v>83.515</v>
      </c>
      <c r="W61" s="29">
        <v>57</v>
      </c>
      <c r="X61" s="29">
        <f t="shared" si="0"/>
        <v>61</v>
      </c>
      <c r="Y61" s="29" t="s">
        <v>33</v>
      </c>
      <c r="Z61" s="29">
        <v>88</v>
      </c>
      <c r="AA61" s="70"/>
      <c r="AB61" s="29"/>
      <c r="AC61" s="29"/>
      <c r="AD61" s="29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  <c r="IZ61" s="40"/>
      <c r="JA61" s="40"/>
      <c r="JB61" s="66"/>
      <c r="JC61" s="66"/>
      <c r="JD61" s="66"/>
      <c r="JE61" s="66"/>
      <c r="JF61" s="71"/>
    </row>
    <row r="62" s="43" customFormat="1" customHeight="1" spans="1:266">
      <c r="A62" s="29" t="s">
        <v>29</v>
      </c>
      <c r="B62" s="29" t="s">
        <v>30</v>
      </c>
      <c r="C62" s="29">
        <v>2024</v>
      </c>
      <c r="D62" s="29" t="s">
        <v>144</v>
      </c>
      <c r="E62" s="29">
        <v>2403110019</v>
      </c>
      <c r="F62" s="29" t="s">
        <v>216</v>
      </c>
      <c r="G62" s="29">
        <v>88</v>
      </c>
      <c r="H62" s="29">
        <v>19.04</v>
      </c>
      <c r="I62" s="29">
        <v>100</v>
      </c>
      <c r="J62" s="29">
        <v>81.48</v>
      </c>
      <c r="K62" s="29">
        <v>1.205</v>
      </c>
      <c r="L62" s="29">
        <v>82.655</v>
      </c>
      <c r="M62" s="29">
        <v>76.3</v>
      </c>
      <c r="N62" s="29">
        <v>0</v>
      </c>
      <c r="O62" s="29">
        <v>76.3</v>
      </c>
      <c r="P62" s="29">
        <v>60</v>
      </c>
      <c r="Q62" s="29">
        <v>0</v>
      </c>
      <c r="R62" s="29">
        <v>60</v>
      </c>
      <c r="S62" s="29">
        <v>60</v>
      </c>
      <c r="T62" s="29">
        <v>15.75</v>
      </c>
      <c r="U62" s="29">
        <v>75.75</v>
      </c>
      <c r="V62" s="29">
        <v>82.59375</v>
      </c>
      <c r="W62" s="29">
        <v>58</v>
      </c>
      <c r="X62" s="29">
        <f t="shared" si="0"/>
        <v>75</v>
      </c>
      <c r="Y62" s="29" t="s">
        <v>33</v>
      </c>
      <c r="Z62" s="29">
        <v>88</v>
      </c>
      <c r="AA62" s="70"/>
      <c r="AB62" s="29"/>
      <c r="AC62" s="29"/>
      <c r="AD62" s="29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0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40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40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0"/>
      <c r="HH62" s="40"/>
      <c r="HI62" s="40"/>
      <c r="HJ62" s="40"/>
      <c r="HK62" s="40"/>
      <c r="HL62" s="40"/>
      <c r="HM62" s="40"/>
      <c r="HN62" s="40"/>
      <c r="HO62" s="40"/>
      <c r="HP62" s="40"/>
      <c r="HQ62" s="40"/>
      <c r="HR62" s="40"/>
      <c r="HS62" s="40"/>
      <c r="HT62" s="40"/>
      <c r="HU62" s="40"/>
      <c r="HV62" s="40"/>
      <c r="HW62" s="40"/>
      <c r="HX62" s="40"/>
      <c r="HY62" s="40"/>
      <c r="HZ62" s="40"/>
      <c r="IA62" s="40"/>
      <c r="IB62" s="40"/>
      <c r="IC62" s="40"/>
      <c r="ID62" s="40"/>
      <c r="IE62" s="40"/>
      <c r="IF62" s="40"/>
      <c r="IG62" s="40"/>
      <c r="IH62" s="40"/>
      <c r="II62" s="40"/>
      <c r="IJ62" s="40"/>
      <c r="IK62" s="40"/>
      <c r="IL62" s="40"/>
      <c r="IM62" s="40"/>
      <c r="IN62" s="40"/>
      <c r="IO62" s="40"/>
      <c r="IP62" s="40"/>
      <c r="IQ62" s="40"/>
      <c r="IR62" s="40"/>
      <c r="IS62" s="40"/>
      <c r="IT62" s="40"/>
      <c r="IU62" s="40"/>
      <c r="IV62" s="40"/>
      <c r="IW62" s="40"/>
      <c r="IX62" s="40"/>
      <c r="IY62" s="40"/>
      <c r="IZ62" s="40"/>
      <c r="JA62" s="40"/>
      <c r="JB62" s="66"/>
      <c r="JC62" s="66"/>
      <c r="JD62" s="66"/>
      <c r="JE62" s="66"/>
      <c r="JF62" s="71"/>
    </row>
    <row r="63" s="43" customFormat="1" customHeight="1" spans="1:266">
      <c r="A63" s="29" t="s">
        <v>29</v>
      </c>
      <c r="B63" s="29" t="s">
        <v>30</v>
      </c>
      <c r="C63" s="29">
        <v>2024</v>
      </c>
      <c r="D63" s="29" t="s">
        <v>142</v>
      </c>
      <c r="E63" s="29">
        <v>2403110070</v>
      </c>
      <c r="F63" s="29" t="s">
        <v>217</v>
      </c>
      <c r="G63" s="29">
        <v>88</v>
      </c>
      <c r="H63" s="29">
        <v>0</v>
      </c>
      <c r="I63" s="29">
        <v>88</v>
      </c>
      <c r="J63" s="29">
        <v>83.69</v>
      </c>
      <c r="K63" s="29">
        <v>0</v>
      </c>
      <c r="L63" s="29">
        <v>83.69</v>
      </c>
      <c r="M63" s="29">
        <v>87.9</v>
      </c>
      <c r="N63" s="29">
        <v>0</v>
      </c>
      <c r="O63" s="29">
        <v>87.9</v>
      </c>
      <c r="P63" s="29">
        <v>60</v>
      </c>
      <c r="Q63" s="29">
        <v>0.5</v>
      </c>
      <c r="R63" s="29">
        <v>60.5</v>
      </c>
      <c r="S63" s="29">
        <v>60</v>
      </c>
      <c r="T63" s="29">
        <v>11.955</v>
      </c>
      <c r="U63" s="29">
        <v>71.955</v>
      </c>
      <c r="V63" s="29">
        <v>82.58525</v>
      </c>
      <c r="W63" s="29">
        <v>59</v>
      </c>
      <c r="X63" s="29">
        <f t="shared" si="0"/>
        <v>59</v>
      </c>
      <c r="Y63" s="29" t="s">
        <v>33</v>
      </c>
      <c r="Z63" s="29">
        <v>88</v>
      </c>
      <c r="AA63" s="70"/>
      <c r="AB63" s="29"/>
      <c r="AC63" s="29"/>
      <c r="AD63" s="29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  <c r="DQ63" s="40"/>
      <c r="DR63" s="40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0"/>
      <c r="IE63" s="40"/>
      <c r="IF63" s="40"/>
      <c r="IG63" s="40"/>
      <c r="IH63" s="40"/>
      <c r="II63" s="40"/>
      <c r="IJ63" s="40"/>
      <c r="IK63" s="40"/>
      <c r="IL63" s="40"/>
      <c r="IM63" s="40"/>
      <c r="IN63" s="40"/>
      <c r="IO63" s="40"/>
      <c r="IP63" s="40"/>
      <c r="IQ63" s="40"/>
      <c r="IR63" s="40"/>
      <c r="IS63" s="40"/>
      <c r="IT63" s="40"/>
      <c r="IU63" s="40"/>
      <c r="IV63" s="40"/>
      <c r="IW63" s="40"/>
      <c r="IX63" s="40"/>
      <c r="IY63" s="40"/>
      <c r="IZ63" s="40"/>
      <c r="JA63" s="40"/>
      <c r="JB63" s="66"/>
      <c r="JC63" s="66"/>
      <c r="JD63" s="66"/>
      <c r="JE63" s="66"/>
      <c r="JF63" s="71"/>
    </row>
    <row r="64" s="43" customFormat="1" customHeight="1" spans="1:266">
      <c r="A64" s="29" t="s">
        <v>29</v>
      </c>
      <c r="B64" s="29" t="s">
        <v>30</v>
      </c>
      <c r="C64" s="29">
        <v>2024</v>
      </c>
      <c r="D64" s="29" t="s">
        <v>144</v>
      </c>
      <c r="E64" s="29">
        <v>2403110007</v>
      </c>
      <c r="F64" s="29" t="s">
        <v>218</v>
      </c>
      <c r="G64" s="29">
        <v>88</v>
      </c>
      <c r="H64" s="29">
        <v>2.5</v>
      </c>
      <c r="I64" s="29">
        <v>90.25</v>
      </c>
      <c r="J64" s="29">
        <v>83.16</v>
      </c>
      <c r="K64" s="29">
        <v>1</v>
      </c>
      <c r="L64" s="29">
        <v>84.16</v>
      </c>
      <c r="M64" s="29">
        <v>79.4</v>
      </c>
      <c r="N64" s="29">
        <v>0</v>
      </c>
      <c r="O64" s="29">
        <v>79.4</v>
      </c>
      <c r="P64" s="29">
        <v>60</v>
      </c>
      <c r="Q64" s="29">
        <v>0</v>
      </c>
      <c r="R64" s="29">
        <v>60</v>
      </c>
      <c r="S64" s="29">
        <v>60</v>
      </c>
      <c r="T64" s="29">
        <v>6</v>
      </c>
      <c r="U64" s="29">
        <v>66</v>
      </c>
      <c r="V64" s="29">
        <v>82.44</v>
      </c>
      <c r="W64" s="29">
        <v>60</v>
      </c>
      <c r="X64" s="29">
        <f t="shared" si="0"/>
        <v>62</v>
      </c>
      <c r="Y64" s="29" t="s">
        <v>33</v>
      </c>
      <c r="Z64" s="29">
        <v>88</v>
      </c>
      <c r="AA64" s="70"/>
      <c r="AB64" s="29"/>
      <c r="AC64" s="29"/>
      <c r="AD64" s="29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219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  <c r="HI64" s="40"/>
      <c r="HJ64" s="40"/>
      <c r="HK64" s="40"/>
      <c r="HL64" s="40"/>
      <c r="HM64" s="40"/>
      <c r="HN64" s="40"/>
      <c r="HO64" s="40"/>
      <c r="HP64" s="40"/>
      <c r="HQ64" s="40"/>
      <c r="HR64" s="40"/>
      <c r="HS64" s="40"/>
      <c r="HT64" s="40"/>
      <c r="HU64" s="40"/>
      <c r="HV64" s="40"/>
      <c r="HW64" s="40"/>
      <c r="HX64" s="40"/>
      <c r="HY64" s="40"/>
      <c r="HZ64" s="40"/>
      <c r="IA64" s="40"/>
      <c r="IB64" s="40"/>
      <c r="IC64" s="40"/>
      <c r="ID64" s="40"/>
      <c r="IE64" s="40"/>
      <c r="IF64" s="40"/>
      <c r="IG64" s="40"/>
      <c r="IH64" s="40"/>
      <c r="II64" s="40"/>
      <c r="IJ64" s="40"/>
      <c r="IK64" s="40"/>
      <c r="IL64" s="40"/>
      <c r="IM64" s="40"/>
      <c r="IN64" s="40"/>
      <c r="IO64" s="40"/>
      <c r="IP64" s="40"/>
      <c r="IQ64" s="40"/>
      <c r="IR64" s="40"/>
      <c r="IS64" s="40"/>
      <c r="IT64" s="40"/>
      <c r="IU64" s="40"/>
      <c r="IV64" s="40"/>
      <c r="IW64" s="40"/>
      <c r="IX64" s="40"/>
      <c r="IY64" s="40"/>
      <c r="IZ64" s="40"/>
      <c r="JA64" s="40"/>
      <c r="JB64" s="66"/>
      <c r="JC64" s="66"/>
      <c r="JD64" s="66"/>
      <c r="JE64" s="66"/>
      <c r="JF64" s="71"/>
    </row>
    <row r="65" s="43" customFormat="1" customHeight="1" spans="1:266">
      <c r="A65" s="29" t="s">
        <v>29</v>
      </c>
      <c r="B65" s="29" t="s">
        <v>30</v>
      </c>
      <c r="C65" s="29">
        <v>2024</v>
      </c>
      <c r="D65" s="29" t="s">
        <v>144</v>
      </c>
      <c r="E65" s="29">
        <v>2403110027</v>
      </c>
      <c r="F65" s="29" t="s">
        <v>220</v>
      </c>
      <c r="G65" s="29">
        <v>88</v>
      </c>
      <c r="H65" s="29">
        <v>3</v>
      </c>
      <c r="I65" s="29">
        <v>91</v>
      </c>
      <c r="J65" s="29">
        <v>82.88</v>
      </c>
      <c r="K65" s="29">
        <v>1</v>
      </c>
      <c r="L65" s="29">
        <v>83.88</v>
      </c>
      <c r="M65" s="29">
        <v>75.5</v>
      </c>
      <c r="N65" s="29">
        <v>0</v>
      </c>
      <c r="O65" s="29">
        <v>75.5</v>
      </c>
      <c r="P65" s="29">
        <v>60</v>
      </c>
      <c r="Q65" s="29">
        <v>0</v>
      </c>
      <c r="R65" s="29">
        <v>60</v>
      </c>
      <c r="S65" s="29">
        <v>60</v>
      </c>
      <c r="T65" s="29">
        <v>10.5</v>
      </c>
      <c r="U65" s="29">
        <v>70.5</v>
      </c>
      <c r="V65" s="29">
        <v>82.31</v>
      </c>
      <c r="W65" s="29">
        <v>61</v>
      </c>
      <c r="X65" s="29">
        <f t="shared" si="0"/>
        <v>65</v>
      </c>
      <c r="Y65" s="29" t="s">
        <v>33</v>
      </c>
      <c r="Z65" s="29">
        <v>88</v>
      </c>
      <c r="AA65" s="70"/>
      <c r="AB65" s="29"/>
      <c r="AC65" s="29"/>
      <c r="AD65" s="29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66"/>
      <c r="JC65" s="66"/>
      <c r="JD65" s="66"/>
      <c r="JE65" s="66"/>
      <c r="JF65" s="71"/>
    </row>
    <row r="66" s="43" customFormat="1" customHeight="1" spans="1:266">
      <c r="A66" s="29" t="s">
        <v>29</v>
      </c>
      <c r="B66" s="29" t="s">
        <v>30</v>
      </c>
      <c r="C66" s="29">
        <v>2024</v>
      </c>
      <c r="D66" s="29" t="s">
        <v>144</v>
      </c>
      <c r="E66" s="29">
        <v>2403110017</v>
      </c>
      <c r="F66" s="29" t="s">
        <v>221</v>
      </c>
      <c r="G66" s="29">
        <v>88</v>
      </c>
      <c r="H66" s="29">
        <v>2.5</v>
      </c>
      <c r="I66" s="29">
        <v>90.5</v>
      </c>
      <c r="J66" s="29">
        <v>82.6</v>
      </c>
      <c r="K66" s="29">
        <v>1</v>
      </c>
      <c r="L66" s="29">
        <v>83.6</v>
      </c>
      <c r="M66" s="29">
        <v>78.3</v>
      </c>
      <c r="N66" s="29">
        <v>0</v>
      </c>
      <c r="O66" s="29">
        <v>78.3</v>
      </c>
      <c r="P66" s="29">
        <v>60</v>
      </c>
      <c r="Q66" s="29">
        <v>0</v>
      </c>
      <c r="R66" s="29">
        <v>60</v>
      </c>
      <c r="S66" s="29">
        <v>60</v>
      </c>
      <c r="T66" s="29">
        <v>12.5</v>
      </c>
      <c r="U66" s="29">
        <v>72.5</v>
      </c>
      <c r="V66" s="29">
        <v>82.29</v>
      </c>
      <c r="W66" s="29">
        <v>62</v>
      </c>
      <c r="X66" s="29">
        <f t="shared" si="0"/>
        <v>69</v>
      </c>
      <c r="Y66" s="29" t="s">
        <v>33</v>
      </c>
      <c r="Z66" s="29">
        <v>88</v>
      </c>
      <c r="AA66" s="70"/>
      <c r="AB66" s="29"/>
      <c r="AC66" s="29"/>
      <c r="AD66" s="29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66"/>
      <c r="JC66" s="66"/>
      <c r="JD66" s="66"/>
      <c r="JE66" s="66"/>
      <c r="JF66" s="71"/>
    </row>
    <row r="67" s="43" customFormat="1" customHeight="1" spans="1:266">
      <c r="A67" s="29" t="s">
        <v>29</v>
      </c>
      <c r="B67" s="29" t="s">
        <v>30</v>
      </c>
      <c r="C67" s="29">
        <v>2042</v>
      </c>
      <c r="D67" s="29" t="s">
        <v>142</v>
      </c>
      <c r="E67" s="29">
        <v>2403110068</v>
      </c>
      <c r="F67" s="29" t="s">
        <v>222</v>
      </c>
      <c r="G67" s="29">
        <v>88</v>
      </c>
      <c r="H67" s="29">
        <v>2</v>
      </c>
      <c r="I67" s="29">
        <v>90</v>
      </c>
      <c r="J67" s="29">
        <v>82.67</v>
      </c>
      <c r="K67" s="29">
        <v>1</v>
      </c>
      <c r="L67" s="29">
        <v>83.67</v>
      </c>
      <c r="M67" s="29">
        <v>77.8</v>
      </c>
      <c r="N67" s="29">
        <v>0</v>
      </c>
      <c r="O67" s="29">
        <v>77.8</v>
      </c>
      <c r="P67" s="29">
        <v>60</v>
      </c>
      <c r="Q67" s="29">
        <v>0.5</v>
      </c>
      <c r="R67" s="29">
        <v>60.5</v>
      </c>
      <c r="S67" s="29">
        <v>60</v>
      </c>
      <c r="T67" s="29">
        <v>10</v>
      </c>
      <c r="U67" s="29">
        <v>70</v>
      </c>
      <c r="V67" s="29">
        <v>82.1675</v>
      </c>
      <c r="W67" s="29">
        <v>63</v>
      </c>
      <c r="X67" s="29">
        <f t="shared" si="0"/>
        <v>66</v>
      </c>
      <c r="Y67" s="29" t="s">
        <v>33</v>
      </c>
      <c r="Z67" s="29">
        <v>88</v>
      </c>
      <c r="AA67" s="70"/>
      <c r="AB67" s="29"/>
      <c r="AC67" s="29"/>
      <c r="AD67" s="29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66"/>
      <c r="JC67" s="66"/>
      <c r="JD67" s="66"/>
      <c r="JE67" s="66"/>
      <c r="JF67" s="71"/>
    </row>
    <row r="68" s="43" customFormat="1" customHeight="1" spans="1:266">
      <c r="A68" s="29" t="s">
        <v>29</v>
      </c>
      <c r="B68" s="29" t="s">
        <v>30</v>
      </c>
      <c r="C68" s="29">
        <v>2024</v>
      </c>
      <c r="D68" s="29" t="s">
        <v>142</v>
      </c>
      <c r="E68" s="29">
        <v>2403110075</v>
      </c>
      <c r="F68" s="29" t="s">
        <v>223</v>
      </c>
      <c r="G68" s="29">
        <v>88</v>
      </c>
      <c r="H68" s="29">
        <v>13</v>
      </c>
      <c r="I68" s="29">
        <v>100</v>
      </c>
      <c r="J68" s="29">
        <v>82.53</v>
      </c>
      <c r="K68" s="29">
        <v>0</v>
      </c>
      <c r="L68" s="29">
        <v>82.53</v>
      </c>
      <c r="M68" s="29">
        <v>66.75</v>
      </c>
      <c r="N68" s="29">
        <v>0</v>
      </c>
      <c r="O68" s="29">
        <v>66.75</v>
      </c>
      <c r="P68" s="29">
        <v>60</v>
      </c>
      <c r="Q68" s="29">
        <v>1.5</v>
      </c>
      <c r="R68" s="29">
        <v>61.5</v>
      </c>
      <c r="S68" s="29">
        <v>60</v>
      </c>
      <c r="T68" s="29">
        <v>17</v>
      </c>
      <c r="U68" s="29">
        <v>77</v>
      </c>
      <c r="V68" s="29">
        <v>82.16</v>
      </c>
      <c r="W68" s="29">
        <v>64</v>
      </c>
      <c r="X68" s="29">
        <f t="shared" si="0"/>
        <v>70</v>
      </c>
      <c r="Y68" s="29" t="s">
        <v>33</v>
      </c>
      <c r="Z68" s="29">
        <v>88</v>
      </c>
      <c r="AA68" s="70"/>
      <c r="AB68" s="29"/>
      <c r="AC68" s="29"/>
      <c r="AD68" s="29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  <c r="HI68" s="40"/>
      <c r="HJ68" s="40"/>
      <c r="HK68" s="40"/>
      <c r="HL68" s="40"/>
      <c r="HM68" s="40"/>
      <c r="HN68" s="40"/>
      <c r="HO68" s="40"/>
      <c r="HP68" s="40"/>
      <c r="HQ68" s="40"/>
      <c r="HR68" s="40"/>
      <c r="HS68" s="40"/>
      <c r="HT68" s="40"/>
      <c r="HU68" s="40"/>
      <c r="HV68" s="40"/>
      <c r="HW68" s="40"/>
      <c r="HX68" s="40"/>
      <c r="HY68" s="40"/>
      <c r="HZ68" s="40"/>
      <c r="IA68" s="40"/>
      <c r="IB68" s="40"/>
      <c r="IC68" s="40"/>
      <c r="ID68" s="40"/>
      <c r="IE68" s="40"/>
      <c r="IF68" s="40"/>
      <c r="IG68" s="40"/>
      <c r="IH68" s="40"/>
      <c r="II68" s="40"/>
      <c r="IJ68" s="40"/>
      <c r="IK68" s="40"/>
      <c r="IL68" s="40"/>
      <c r="IM68" s="40"/>
      <c r="IN68" s="40"/>
      <c r="IO68" s="40"/>
      <c r="IP68" s="40"/>
      <c r="IQ68" s="40"/>
      <c r="IR68" s="40"/>
      <c r="IS68" s="40"/>
      <c r="IT68" s="40"/>
      <c r="IU68" s="40"/>
      <c r="IV68" s="40"/>
      <c r="IW68" s="40"/>
      <c r="IX68" s="40"/>
      <c r="IY68" s="40"/>
      <c r="IZ68" s="40"/>
      <c r="JA68" s="40"/>
      <c r="JB68" s="66"/>
      <c r="JC68" s="66"/>
      <c r="JD68" s="66"/>
      <c r="JE68" s="66"/>
      <c r="JF68" s="71"/>
    </row>
    <row r="69" s="43" customFormat="1" customHeight="1" spans="1:266">
      <c r="A69" s="29" t="s">
        <v>29</v>
      </c>
      <c r="B69" s="29" t="s">
        <v>30</v>
      </c>
      <c r="C69" s="29">
        <v>2024</v>
      </c>
      <c r="D69" s="29" t="s">
        <v>144</v>
      </c>
      <c r="E69" s="29">
        <v>2403110008</v>
      </c>
      <c r="F69" s="29" t="s">
        <v>224</v>
      </c>
      <c r="G69" s="29">
        <v>88</v>
      </c>
      <c r="H69" s="29">
        <v>5</v>
      </c>
      <c r="I69" s="29">
        <v>93</v>
      </c>
      <c r="J69" s="29">
        <v>83.15</v>
      </c>
      <c r="K69" s="29">
        <v>1</v>
      </c>
      <c r="L69" s="29">
        <v>84.15</v>
      </c>
      <c r="M69" s="29">
        <v>67.75</v>
      </c>
      <c r="N69" s="29">
        <v>0</v>
      </c>
      <c r="O69" s="29">
        <v>67.75</v>
      </c>
      <c r="P69" s="29">
        <v>60</v>
      </c>
      <c r="Q69" s="29">
        <v>0</v>
      </c>
      <c r="R69" s="29">
        <v>60</v>
      </c>
      <c r="S69" s="29">
        <v>60</v>
      </c>
      <c r="T69" s="29">
        <v>6</v>
      </c>
      <c r="U69" s="29">
        <v>66</v>
      </c>
      <c r="V69" s="29">
        <v>82.1</v>
      </c>
      <c r="W69" s="29">
        <v>65</v>
      </c>
      <c r="X69" s="29">
        <f t="shared" ref="X69:X92" si="1">RANK(J69,$J$5:$J$92)</f>
        <v>63</v>
      </c>
      <c r="Y69" s="29" t="s">
        <v>33</v>
      </c>
      <c r="Z69" s="29">
        <v>88</v>
      </c>
      <c r="AA69" s="70"/>
      <c r="AB69" s="29"/>
      <c r="AC69" s="29"/>
      <c r="AD69" s="29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 t="s">
        <v>225</v>
      </c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  <c r="IZ69" s="40"/>
      <c r="JA69" s="40"/>
      <c r="JB69" s="66"/>
      <c r="JC69" s="66"/>
      <c r="JD69" s="66"/>
      <c r="JE69" s="66"/>
      <c r="JF69" s="71"/>
    </row>
    <row r="70" s="43" customFormat="1" customHeight="1" spans="1:266">
      <c r="A70" s="29" t="s">
        <v>29</v>
      </c>
      <c r="B70" s="29" t="s">
        <v>30</v>
      </c>
      <c r="C70" s="29">
        <v>2024</v>
      </c>
      <c r="D70" s="29" t="s">
        <v>144</v>
      </c>
      <c r="E70" s="29">
        <v>2403110018</v>
      </c>
      <c r="F70" s="29" t="s">
        <v>226</v>
      </c>
      <c r="G70" s="29">
        <v>88</v>
      </c>
      <c r="H70" s="29">
        <v>0</v>
      </c>
      <c r="I70" s="29">
        <v>88</v>
      </c>
      <c r="J70" s="29">
        <v>84.63</v>
      </c>
      <c r="K70" s="29">
        <v>0</v>
      </c>
      <c r="L70" s="29">
        <v>84.63</v>
      </c>
      <c r="M70" s="29">
        <v>76.45</v>
      </c>
      <c r="N70" s="29">
        <v>0</v>
      </c>
      <c r="O70" s="29">
        <v>76.45</v>
      </c>
      <c r="P70" s="29">
        <v>60</v>
      </c>
      <c r="Q70" s="29">
        <v>0</v>
      </c>
      <c r="R70" s="29">
        <v>60</v>
      </c>
      <c r="S70" s="29">
        <v>60</v>
      </c>
      <c r="T70" s="29">
        <v>0</v>
      </c>
      <c r="U70" s="29">
        <v>60</v>
      </c>
      <c r="V70" s="29">
        <v>82.095</v>
      </c>
      <c r="W70" s="29">
        <v>66</v>
      </c>
      <c r="X70" s="29">
        <f t="shared" si="1"/>
        <v>57</v>
      </c>
      <c r="Y70" s="29" t="s">
        <v>33</v>
      </c>
      <c r="Z70" s="29">
        <v>88</v>
      </c>
      <c r="AA70" s="70"/>
      <c r="AB70" s="29"/>
      <c r="AC70" s="29"/>
      <c r="AD70" s="29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40"/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0"/>
      <c r="EW70" s="40"/>
      <c r="EX70" s="40"/>
      <c r="EY70" s="40"/>
      <c r="EZ70" s="40"/>
      <c r="FA70" s="40"/>
      <c r="FB70" s="40"/>
      <c r="FC70" s="40"/>
      <c r="FD70" s="40"/>
      <c r="FE70" s="40"/>
      <c r="FF70" s="40"/>
      <c r="FG70" s="40"/>
      <c r="FH70" s="40"/>
      <c r="FI70" s="40"/>
      <c r="FJ70" s="40"/>
      <c r="FK70" s="40"/>
      <c r="FL70" s="40"/>
      <c r="FM70" s="40"/>
      <c r="FN70" s="40"/>
      <c r="FO70" s="40"/>
      <c r="FP70" s="40"/>
      <c r="FQ70" s="40"/>
      <c r="FR70" s="40"/>
      <c r="FS70" s="40"/>
      <c r="FT70" s="40"/>
      <c r="FU70" s="40"/>
      <c r="FV70" s="40"/>
      <c r="FW70" s="40"/>
      <c r="FX70" s="40"/>
      <c r="FY70" s="40"/>
      <c r="FZ70" s="40"/>
      <c r="GA70" s="40"/>
      <c r="GB70" s="40"/>
      <c r="GC70" s="40"/>
      <c r="GD70" s="40"/>
      <c r="GE70" s="40"/>
      <c r="GF70" s="40"/>
      <c r="GG70" s="40"/>
      <c r="GH70" s="40"/>
      <c r="GI70" s="40"/>
      <c r="GJ70" s="40"/>
      <c r="GK70" s="40"/>
      <c r="GL70" s="40"/>
      <c r="GM70" s="40"/>
      <c r="GN70" s="40"/>
      <c r="GO70" s="40"/>
      <c r="GP70" s="40"/>
      <c r="GQ70" s="40"/>
      <c r="GR70" s="40"/>
      <c r="GS70" s="40"/>
      <c r="GT70" s="40"/>
      <c r="GU70" s="40"/>
      <c r="GV70" s="40"/>
      <c r="GW70" s="40"/>
      <c r="GX70" s="40"/>
      <c r="GY70" s="40"/>
      <c r="GZ70" s="40"/>
      <c r="HA70" s="40"/>
      <c r="HB70" s="40"/>
      <c r="HC70" s="40"/>
      <c r="HD70" s="40"/>
      <c r="HE70" s="40"/>
      <c r="HF70" s="40"/>
      <c r="HG70" s="40"/>
      <c r="HH70" s="40"/>
      <c r="HI70" s="40"/>
      <c r="HJ70" s="40"/>
      <c r="HK70" s="40"/>
      <c r="HL70" s="40"/>
      <c r="HM70" s="40"/>
      <c r="HN70" s="40"/>
      <c r="HO70" s="40"/>
      <c r="HP70" s="40"/>
      <c r="HQ70" s="40"/>
      <c r="HR70" s="40"/>
      <c r="HS70" s="40"/>
      <c r="HT70" s="40"/>
      <c r="HU70" s="40"/>
      <c r="HV70" s="40"/>
      <c r="HW70" s="40"/>
      <c r="HX70" s="40"/>
      <c r="HY70" s="40"/>
      <c r="HZ70" s="40"/>
      <c r="IA70" s="40"/>
      <c r="IB70" s="40"/>
      <c r="IC70" s="40"/>
      <c r="ID70" s="40"/>
      <c r="IE70" s="40"/>
      <c r="IF70" s="40"/>
      <c r="IG70" s="40"/>
      <c r="IH70" s="40"/>
      <c r="II70" s="40"/>
      <c r="IJ70" s="40"/>
      <c r="IK70" s="40"/>
      <c r="IL70" s="40"/>
      <c r="IM70" s="40"/>
      <c r="IN70" s="40"/>
      <c r="IO70" s="40"/>
      <c r="IP70" s="40"/>
      <c r="IQ70" s="40"/>
      <c r="IR70" s="40"/>
      <c r="IS70" s="40"/>
      <c r="IT70" s="40"/>
      <c r="IU70" s="40"/>
      <c r="IV70" s="40"/>
      <c r="IW70" s="40"/>
      <c r="IX70" s="40"/>
      <c r="IY70" s="40"/>
      <c r="IZ70" s="40"/>
      <c r="JA70" s="40"/>
      <c r="JB70" s="66"/>
      <c r="JC70" s="66"/>
      <c r="JD70" s="66"/>
      <c r="JE70" s="66"/>
      <c r="JF70" s="71"/>
    </row>
    <row r="71" s="43" customFormat="1" customHeight="1" spans="1:266">
      <c r="A71" s="29" t="s">
        <v>29</v>
      </c>
      <c r="B71" s="29" t="s">
        <v>30</v>
      </c>
      <c r="C71" s="29">
        <v>2024</v>
      </c>
      <c r="D71" s="29" t="s">
        <v>142</v>
      </c>
      <c r="E71" s="29">
        <v>2406110287</v>
      </c>
      <c r="F71" s="29" t="s">
        <v>227</v>
      </c>
      <c r="G71" s="29">
        <v>88</v>
      </c>
      <c r="H71" s="29">
        <v>0</v>
      </c>
      <c r="I71" s="29">
        <v>88</v>
      </c>
      <c r="J71" s="29">
        <v>83.96</v>
      </c>
      <c r="K71" s="29">
        <v>1</v>
      </c>
      <c r="L71" s="29">
        <v>84.96</v>
      </c>
      <c r="M71" s="29">
        <v>70.85</v>
      </c>
      <c r="N71" s="29">
        <v>0</v>
      </c>
      <c r="O71" s="29">
        <v>70.85</v>
      </c>
      <c r="P71" s="29">
        <v>60</v>
      </c>
      <c r="Q71" s="29">
        <v>0.5</v>
      </c>
      <c r="R71" s="29">
        <v>60.5</v>
      </c>
      <c r="S71" s="29">
        <v>60.5</v>
      </c>
      <c r="T71" s="29">
        <v>0</v>
      </c>
      <c r="U71" s="29">
        <v>60</v>
      </c>
      <c r="V71" s="29">
        <v>82.0275</v>
      </c>
      <c r="W71" s="29">
        <v>67</v>
      </c>
      <c r="X71" s="29">
        <f t="shared" si="1"/>
        <v>58</v>
      </c>
      <c r="Y71" s="29" t="s">
        <v>33</v>
      </c>
      <c r="Z71" s="29">
        <v>88</v>
      </c>
      <c r="AA71" s="70"/>
      <c r="AB71" s="29"/>
      <c r="AC71" s="29"/>
      <c r="AD71" s="29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  <c r="IW71" s="40"/>
      <c r="IX71" s="40"/>
      <c r="IY71" s="40"/>
      <c r="IZ71" s="40"/>
      <c r="JA71" s="40"/>
      <c r="JB71" s="66"/>
      <c r="JC71" s="66"/>
      <c r="JD71" s="66"/>
      <c r="JE71" s="66"/>
      <c r="JF71" s="71"/>
    </row>
    <row r="72" s="43" customFormat="1" customHeight="1" spans="1:266">
      <c r="A72" s="29" t="s">
        <v>29</v>
      </c>
      <c r="B72" s="29" t="s">
        <v>30</v>
      </c>
      <c r="C72" s="29">
        <v>2024</v>
      </c>
      <c r="D72" s="29" t="s">
        <v>144</v>
      </c>
      <c r="E72" s="29">
        <v>2403110010</v>
      </c>
      <c r="F72" s="29" t="s">
        <v>228</v>
      </c>
      <c r="G72" s="29">
        <v>88</v>
      </c>
      <c r="H72" s="29">
        <v>7.5</v>
      </c>
      <c r="I72" s="29">
        <v>95.5</v>
      </c>
      <c r="J72" s="29">
        <v>82.01</v>
      </c>
      <c r="K72" s="29">
        <v>1</v>
      </c>
      <c r="L72" s="29">
        <v>83.01</v>
      </c>
      <c r="M72" s="29">
        <v>69.5</v>
      </c>
      <c r="N72" s="29">
        <v>0</v>
      </c>
      <c r="O72" s="29">
        <v>69.5</v>
      </c>
      <c r="P72" s="29">
        <v>60</v>
      </c>
      <c r="Q72" s="29">
        <v>0</v>
      </c>
      <c r="R72" s="29">
        <v>60</v>
      </c>
      <c r="S72" s="29">
        <v>60</v>
      </c>
      <c r="T72" s="29">
        <v>15</v>
      </c>
      <c r="U72" s="29">
        <v>75</v>
      </c>
      <c r="V72" s="29">
        <v>82.0325</v>
      </c>
      <c r="W72" s="29">
        <v>68</v>
      </c>
      <c r="X72" s="29">
        <f t="shared" si="1"/>
        <v>73</v>
      </c>
      <c r="Y72" s="29" t="s">
        <v>33</v>
      </c>
      <c r="Z72" s="29">
        <v>88</v>
      </c>
      <c r="AA72" s="70"/>
      <c r="AB72" s="29"/>
      <c r="AC72" s="29"/>
      <c r="AD72" s="29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  <c r="IZ72" s="40"/>
      <c r="JA72" s="40"/>
      <c r="JB72" s="66"/>
      <c r="JC72" s="66"/>
      <c r="JD72" s="66"/>
      <c r="JE72" s="66"/>
      <c r="JF72" s="71"/>
    </row>
    <row r="73" s="43" customFormat="1" customHeight="1" spans="1:266">
      <c r="A73" s="29" t="s">
        <v>29</v>
      </c>
      <c r="B73" s="29" t="s">
        <v>30</v>
      </c>
      <c r="C73" s="29">
        <v>2024</v>
      </c>
      <c r="D73" s="29" t="s">
        <v>144</v>
      </c>
      <c r="E73" s="29">
        <v>2403110035</v>
      </c>
      <c r="F73" s="29" t="s">
        <v>229</v>
      </c>
      <c r="G73" s="29">
        <v>88</v>
      </c>
      <c r="H73" s="29">
        <v>11.5</v>
      </c>
      <c r="I73" s="29">
        <v>99.5</v>
      </c>
      <c r="J73" s="29">
        <v>82.38</v>
      </c>
      <c r="K73" s="29">
        <v>0</v>
      </c>
      <c r="L73" s="29">
        <v>82.38</v>
      </c>
      <c r="M73" s="29">
        <v>74.65</v>
      </c>
      <c r="N73" s="29">
        <v>0</v>
      </c>
      <c r="O73" s="29">
        <v>74.65</v>
      </c>
      <c r="P73" s="29">
        <v>60</v>
      </c>
      <c r="Q73" s="29">
        <v>1</v>
      </c>
      <c r="R73" s="29">
        <v>61</v>
      </c>
      <c r="S73" s="29">
        <v>60</v>
      </c>
      <c r="T73" s="29">
        <v>5.18</v>
      </c>
      <c r="U73" s="29">
        <v>65.18</v>
      </c>
      <c r="V73" s="29">
        <v>81.7765</v>
      </c>
      <c r="W73" s="29">
        <v>69</v>
      </c>
      <c r="X73" s="29">
        <f t="shared" si="1"/>
        <v>71</v>
      </c>
      <c r="Y73" s="29" t="s">
        <v>33</v>
      </c>
      <c r="Z73" s="29">
        <v>88</v>
      </c>
      <c r="AA73" s="70"/>
      <c r="AB73" s="29"/>
      <c r="AC73" s="29"/>
      <c r="AD73" s="29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40"/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40"/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40"/>
      <c r="ET73" s="40"/>
      <c r="EU73" s="40"/>
      <c r="EV73" s="40"/>
      <c r="EW73" s="40"/>
      <c r="EX73" s="40"/>
      <c r="EY73" s="40"/>
      <c r="EZ73" s="40"/>
      <c r="FA73" s="40"/>
      <c r="FB73" s="40"/>
      <c r="FC73" s="40"/>
      <c r="FD73" s="40"/>
      <c r="FE73" s="40"/>
      <c r="FF73" s="40"/>
      <c r="FG73" s="40"/>
      <c r="FH73" s="40"/>
      <c r="FI73" s="40"/>
      <c r="FJ73" s="40"/>
      <c r="FK73" s="40"/>
      <c r="FL73" s="40"/>
      <c r="FM73" s="40"/>
      <c r="FN73" s="40"/>
      <c r="FO73" s="40"/>
      <c r="FP73" s="40"/>
      <c r="FQ73" s="40"/>
      <c r="FR73" s="40"/>
      <c r="FS73" s="40"/>
      <c r="FT73" s="40"/>
      <c r="FU73" s="40"/>
      <c r="FV73" s="40"/>
      <c r="FW73" s="40"/>
      <c r="FX73" s="40"/>
      <c r="FY73" s="40"/>
      <c r="FZ73" s="40"/>
      <c r="GA73" s="40"/>
      <c r="GB73" s="40"/>
      <c r="GC73" s="40"/>
      <c r="GD73" s="40"/>
      <c r="GE73" s="40"/>
      <c r="GF73" s="40"/>
      <c r="GG73" s="40"/>
      <c r="GH73" s="40"/>
      <c r="GI73" s="40"/>
      <c r="GJ73" s="40"/>
      <c r="GK73" s="40"/>
      <c r="GL73" s="40"/>
      <c r="GM73" s="40"/>
      <c r="GN73" s="40"/>
      <c r="GO73" s="40"/>
      <c r="GP73" s="40"/>
      <c r="GQ73" s="40"/>
      <c r="GR73" s="40"/>
      <c r="GS73" s="40"/>
      <c r="GT73" s="40"/>
      <c r="GU73" s="40"/>
      <c r="GV73" s="40"/>
      <c r="GW73" s="40"/>
      <c r="GX73" s="40"/>
      <c r="GY73" s="40"/>
      <c r="GZ73" s="40"/>
      <c r="HA73" s="40"/>
      <c r="HB73" s="40"/>
      <c r="HC73" s="40"/>
      <c r="HD73" s="40"/>
      <c r="HE73" s="40"/>
      <c r="HF73" s="40"/>
      <c r="HG73" s="40"/>
      <c r="HH73" s="40"/>
      <c r="HI73" s="40"/>
      <c r="HJ73" s="40"/>
      <c r="HK73" s="40"/>
      <c r="HL73" s="40"/>
      <c r="HM73" s="40"/>
      <c r="HN73" s="40"/>
      <c r="HO73" s="40"/>
      <c r="HP73" s="40"/>
      <c r="HQ73" s="40"/>
      <c r="HR73" s="40"/>
      <c r="HS73" s="40"/>
      <c r="HT73" s="40"/>
      <c r="HU73" s="40"/>
      <c r="HV73" s="40"/>
      <c r="HW73" s="40"/>
      <c r="HX73" s="40"/>
      <c r="HY73" s="40"/>
      <c r="HZ73" s="40"/>
      <c r="IA73" s="40"/>
      <c r="IB73" s="40"/>
      <c r="IC73" s="40"/>
      <c r="ID73" s="40"/>
      <c r="IE73" s="40"/>
      <c r="IF73" s="40"/>
      <c r="IG73" s="40"/>
      <c r="IH73" s="40"/>
      <c r="II73" s="40"/>
      <c r="IJ73" s="40"/>
      <c r="IK73" s="40"/>
      <c r="IL73" s="40"/>
      <c r="IM73" s="40"/>
      <c r="IN73" s="40"/>
      <c r="IO73" s="40"/>
      <c r="IP73" s="40"/>
      <c r="IQ73" s="40"/>
      <c r="IR73" s="40"/>
      <c r="IS73" s="40"/>
      <c r="IT73" s="40"/>
      <c r="IU73" s="40"/>
      <c r="IV73" s="40"/>
      <c r="IW73" s="40"/>
      <c r="IX73" s="40"/>
      <c r="IY73" s="40"/>
      <c r="IZ73" s="40"/>
      <c r="JA73" s="40"/>
      <c r="JB73" s="66"/>
      <c r="JC73" s="66"/>
      <c r="JD73" s="66"/>
      <c r="JE73" s="66"/>
      <c r="JF73" s="71"/>
    </row>
    <row r="74" s="43" customFormat="1" customHeight="1" spans="1:266">
      <c r="A74" s="29" t="s">
        <v>29</v>
      </c>
      <c r="B74" s="29" t="s">
        <v>30</v>
      </c>
      <c r="C74" s="29">
        <v>2024</v>
      </c>
      <c r="D74" s="29" t="s">
        <v>144</v>
      </c>
      <c r="E74" s="29">
        <v>2403110014</v>
      </c>
      <c r="F74" s="29" t="s">
        <v>230</v>
      </c>
      <c r="G74" s="29">
        <v>88</v>
      </c>
      <c r="H74" s="29">
        <v>3.5</v>
      </c>
      <c r="I74" s="29">
        <v>91.5</v>
      </c>
      <c r="J74" s="29">
        <v>82.99</v>
      </c>
      <c r="K74" s="29">
        <v>0</v>
      </c>
      <c r="L74" s="29">
        <v>82.99</v>
      </c>
      <c r="M74" s="29">
        <v>81.5</v>
      </c>
      <c r="N74" s="29">
        <v>0</v>
      </c>
      <c r="O74" s="29">
        <v>81.5</v>
      </c>
      <c r="P74" s="29">
        <v>60</v>
      </c>
      <c r="Q74" s="29">
        <v>0</v>
      </c>
      <c r="R74" s="29">
        <v>60.5</v>
      </c>
      <c r="S74" s="29">
        <v>60</v>
      </c>
      <c r="T74" s="29">
        <v>5.5</v>
      </c>
      <c r="U74" s="29">
        <v>65.5</v>
      </c>
      <c r="V74" s="29">
        <v>81.7425</v>
      </c>
      <c r="W74" s="29">
        <v>70</v>
      </c>
      <c r="X74" s="29">
        <f t="shared" si="1"/>
        <v>64</v>
      </c>
      <c r="Y74" s="29" t="s">
        <v>33</v>
      </c>
      <c r="Z74" s="29">
        <v>88</v>
      </c>
      <c r="AA74" s="70"/>
      <c r="AB74" s="29"/>
      <c r="AC74" s="29"/>
      <c r="AD74" s="29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  <c r="HI74" s="40"/>
      <c r="HJ74" s="40"/>
      <c r="HK74" s="40"/>
      <c r="HL74" s="40"/>
      <c r="HM74" s="40"/>
      <c r="HN74" s="40"/>
      <c r="HO74" s="40"/>
      <c r="HP74" s="40"/>
      <c r="HQ74" s="40"/>
      <c r="HR74" s="40"/>
      <c r="HS74" s="40"/>
      <c r="HT74" s="40"/>
      <c r="HU74" s="40"/>
      <c r="HV74" s="40"/>
      <c r="HW74" s="40"/>
      <c r="HX74" s="40"/>
      <c r="HY74" s="40"/>
      <c r="HZ74" s="40"/>
      <c r="IA74" s="40"/>
      <c r="IB74" s="40"/>
      <c r="IC74" s="40"/>
      <c r="ID74" s="40"/>
      <c r="IE74" s="40"/>
      <c r="IF74" s="40"/>
      <c r="IG74" s="40"/>
      <c r="IH74" s="40"/>
      <c r="II74" s="40"/>
      <c r="IJ74" s="40"/>
      <c r="IK74" s="40"/>
      <c r="IL74" s="40"/>
      <c r="IM74" s="40"/>
      <c r="IN74" s="40"/>
      <c r="IO74" s="40"/>
      <c r="IP74" s="40"/>
      <c r="IQ74" s="40"/>
      <c r="IR74" s="40"/>
      <c r="IS74" s="40"/>
      <c r="IT74" s="40"/>
      <c r="IU74" s="40"/>
      <c r="IV74" s="40"/>
      <c r="IW74" s="40"/>
      <c r="IX74" s="40"/>
      <c r="IY74" s="40"/>
      <c r="IZ74" s="40"/>
      <c r="JA74" s="40"/>
      <c r="JB74" s="66"/>
      <c r="JC74" s="66"/>
      <c r="JD74" s="66"/>
      <c r="JE74" s="66"/>
      <c r="JF74" s="71"/>
    </row>
    <row r="75" s="43" customFormat="1" customHeight="1" spans="1:266">
      <c r="A75" s="29" t="s">
        <v>29</v>
      </c>
      <c r="B75" s="29" t="s">
        <v>30</v>
      </c>
      <c r="C75" s="29">
        <v>2024</v>
      </c>
      <c r="D75" s="29" t="s">
        <v>142</v>
      </c>
      <c r="E75" s="29">
        <v>2403110080</v>
      </c>
      <c r="F75" s="29" t="s">
        <v>231</v>
      </c>
      <c r="G75" s="29">
        <v>88</v>
      </c>
      <c r="H75" s="29">
        <v>7</v>
      </c>
      <c r="I75" s="29">
        <v>95</v>
      </c>
      <c r="J75" s="29">
        <v>82.67</v>
      </c>
      <c r="K75" s="29">
        <v>0.05</v>
      </c>
      <c r="L75" s="29">
        <v>82.72</v>
      </c>
      <c r="M75" s="29">
        <v>76.65</v>
      </c>
      <c r="N75" s="29">
        <v>0</v>
      </c>
      <c r="O75" s="29">
        <v>76.65</v>
      </c>
      <c r="P75" s="29">
        <v>60</v>
      </c>
      <c r="Q75" s="29">
        <v>0.5</v>
      </c>
      <c r="R75" s="29">
        <v>60.5</v>
      </c>
      <c r="S75" s="29">
        <v>60</v>
      </c>
      <c r="T75" s="29">
        <v>2.5</v>
      </c>
      <c r="U75" s="29">
        <v>62.5</v>
      </c>
      <c r="V75" s="29">
        <v>81.5225</v>
      </c>
      <c r="W75" s="29">
        <v>71</v>
      </c>
      <c r="X75" s="29">
        <f t="shared" si="1"/>
        <v>66</v>
      </c>
      <c r="Y75" s="29" t="s">
        <v>33</v>
      </c>
      <c r="Z75" s="29">
        <v>88</v>
      </c>
      <c r="AA75" s="70"/>
      <c r="AB75" s="29"/>
      <c r="AC75" s="29"/>
      <c r="AD75" s="29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/>
      <c r="CY75" s="40"/>
      <c r="CZ75" s="40"/>
      <c r="DA75" s="40"/>
      <c r="DB75" s="40"/>
      <c r="DC75" s="40"/>
      <c r="DD75" s="40"/>
      <c r="DE75" s="40"/>
      <c r="DF75" s="40"/>
      <c r="DG75" s="40"/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40"/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40"/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40"/>
      <c r="ET75" s="40"/>
      <c r="EU75" s="40"/>
      <c r="EV75" s="40"/>
      <c r="EW75" s="40"/>
      <c r="EX75" s="40"/>
      <c r="EY75" s="40"/>
      <c r="EZ75" s="40"/>
      <c r="FA75" s="40"/>
      <c r="FB75" s="40"/>
      <c r="FC75" s="40"/>
      <c r="FD75" s="40"/>
      <c r="FE75" s="40"/>
      <c r="FF75" s="40"/>
      <c r="FG75" s="40"/>
      <c r="FH75" s="40"/>
      <c r="FI75" s="40"/>
      <c r="FJ75" s="40"/>
      <c r="FK75" s="40"/>
      <c r="FL75" s="40"/>
      <c r="FM75" s="40"/>
      <c r="FN75" s="40"/>
      <c r="FO75" s="40"/>
      <c r="FP75" s="40"/>
      <c r="FQ75" s="40"/>
      <c r="FR75" s="40"/>
      <c r="FS75" s="40"/>
      <c r="FT75" s="40"/>
      <c r="FU75" s="40"/>
      <c r="FV75" s="40"/>
      <c r="FW75" s="40"/>
      <c r="FX75" s="40"/>
      <c r="FY75" s="40"/>
      <c r="FZ75" s="40"/>
      <c r="GA75" s="40"/>
      <c r="GB75" s="40"/>
      <c r="GC75" s="40"/>
      <c r="GD75" s="40"/>
      <c r="GE75" s="40"/>
      <c r="GF75" s="40"/>
      <c r="GG75" s="40"/>
      <c r="GH75" s="40"/>
      <c r="GI75" s="40"/>
      <c r="GJ75" s="40"/>
      <c r="GK75" s="40"/>
      <c r="GL75" s="40"/>
      <c r="GM75" s="40"/>
      <c r="GN75" s="40"/>
      <c r="GO75" s="40"/>
      <c r="GP75" s="40"/>
      <c r="GQ75" s="40"/>
      <c r="GR75" s="40"/>
      <c r="GS75" s="40"/>
      <c r="GT75" s="40"/>
      <c r="GU75" s="40"/>
      <c r="GV75" s="40"/>
      <c r="GW75" s="40"/>
      <c r="GX75" s="40"/>
      <c r="GY75" s="40"/>
      <c r="GZ75" s="40"/>
      <c r="HA75" s="40"/>
      <c r="HB75" s="40"/>
      <c r="HC75" s="40"/>
      <c r="HD75" s="40"/>
      <c r="HE75" s="40"/>
      <c r="HF75" s="40"/>
      <c r="HG75" s="40"/>
      <c r="HH75" s="40"/>
      <c r="HI75" s="40"/>
      <c r="HJ75" s="40"/>
      <c r="HK75" s="40"/>
      <c r="HL75" s="40"/>
      <c r="HM75" s="40"/>
      <c r="HN75" s="40"/>
      <c r="HO75" s="40"/>
      <c r="HP75" s="40"/>
      <c r="HQ75" s="40"/>
      <c r="HR75" s="40"/>
      <c r="HS75" s="40"/>
      <c r="HT75" s="40"/>
      <c r="HU75" s="40"/>
      <c r="HV75" s="40"/>
      <c r="HW75" s="40"/>
      <c r="HX75" s="40"/>
      <c r="HY75" s="40"/>
      <c r="HZ75" s="40"/>
      <c r="IA75" s="40"/>
      <c r="IB75" s="40"/>
      <c r="IC75" s="40"/>
      <c r="ID75" s="40"/>
      <c r="IE75" s="40"/>
      <c r="IF75" s="40"/>
      <c r="IG75" s="40"/>
      <c r="IH75" s="40"/>
      <c r="II75" s="40"/>
      <c r="IJ75" s="40"/>
      <c r="IK75" s="40"/>
      <c r="IL75" s="40"/>
      <c r="IM75" s="40"/>
      <c r="IN75" s="40"/>
      <c r="IO75" s="40"/>
      <c r="IP75" s="40"/>
      <c r="IQ75" s="40"/>
      <c r="IR75" s="40"/>
      <c r="IS75" s="40"/>
      <c r="IT75" s="40"/>
      <c r="IU75" s="40"/>
      <c r="IV75" s="40"/>
      <c r="IW75" s="40"/>
      <c r="IX75" s="40"/>
      <c r="IY75" s="40"/>
      <c r="IZ75" s="40"/>
      <c r="JA75" s="40"/>
      <c r="JB75" s="66"/>
      <c r="JC75" s="66"/>
      <c r="JD75" s="66"/>
      <c r="JE75" s="66"/>
      <c r="JF75" s="71"/>
    </row>
    <row r="76" s="43" customFormat="1" customHeight="1" spans="1:266">
      <c r="A76" s="29" t="s">
        <v>29</v>
      </c>
      <c r="B76" s="29" t="s">
        <v>30</v>
      </c>
      <c r="C76" s="29">
        <v>2024</v>
      </c>
      <c r="D76" s="29" t="s">
        <v>144</v>
      </c>
      <c r="E76" s="29">
        <v>2403110020</v>
      </c>
      <c r="F76" s="29" t="s">
        <v>232</v>
      </c>
      <c r="G76" s="29">
        <v>88</v>
      </c>
      <c r="H76" s="29">
        <v>9</v>
      </c>
      <c r="I76" s="29">
        <v>97</v>
      </c>
      <c r="J76" s="29">
        <v>81.88</v>
      </c>
      <c r="K76" s="29">
        <v>0</v>
      </c>
      <c r="L76" s="29">
        <v>81.88</v>
      </c>
      <c r="M76" s="29">
        <v>77.5</v>
      </c>
      <c r="N76" s="29">
        <v>0</v>
      </c>
      <c r="O76" s="29">
        <v>77.5</v>
      </c>
      <c r="P76" s="29">
        <v>60</v>
      </c>
      <c r="Q76" s="29">
        <v>0</v>
      </c>
      <c r="R76" s="29">
        <v>60</v>
      </c>
      <c r="S76" s="29">
        <v>60</v>
      </c>
      <c r="T76" s="29">
        <v>7</v>
      </c>
      <c r="U76" s="29">
        <v>67</v>
      </c>
      <c r="V76" s="29">
        <v>81.335</v>
      </c>
      <c r="W76" s="29">
        <v>72</v>
      </c>
      <c r="X76" s="29">
        <f t="shared" si="1"/>
        <v>74</v>
      </c>
      <c r="Y76" s="29" t="s">
        <v>33</v>
      </c>
      <c r="Z76" s="29">
        <v>88</v>
      </c>
      <c r="AA76" s="70"/>
      <c r="AB76" s="29"/>
      <c r="AC76" s="29"/>
      <c r="AD76" s="29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40"/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0"/>
      <c r="EW76" s="40"/>
      <c r="EX76" s="40"/>
      <c r="EY76" s="40"/>
      <c r="EZ76" s="40"/>
      <c r="FA76" s="40"/>
      <c r="FB76" s="40"/>
      <c r="FC76" s="40"/>
      <c r="FD76" s="40"/>
      <c r="FE76" s="40"/>
      <c r="FF76" s="40"/>
      <c r="FG76" s="40"/>
      <c r="FH76" s="40"/>
      <c r="FI76" s="40"/>
      <c r="FJ76" s="40"/>
      <c r="FK76" s="40"/>
      <c r="FL76" s="40"/>
      <c r="FM76" s="40"/>
      <c r="FN76" s="40"/>
      <c r="FO76" s="40"/>
      <c r="FP76" s="40"/>
      <c r="FQ76" s="40"/>
      <c r="FR76" s="40"/>
      <c r="FS76" s="40"/>
      <c r="FT76" s="40"/>
      <c r="FU76" s="40"/>
      <c r="FV76" s="40"/>
      <c r="FW76" s="40"/>
      <c r="FX76" s="40"/>
      <c r="FY76" s="40"/>
      <c r="FZ76" s="40"/>
      <c r="GA76" s="40"/>
      <c r="GB76" s="40"/>
      <c r="GC76" s="40"/>
      <c r="GD76" s="40"/>
      <c r="GE76" s="40"/>
      <c r="GF76" s="40"/>
      <c r="GG76" s="40"/>
      <c r="GH76" s="40"/>
      <c r="GI76" s="40"/>
      <c r="GJ76" s="40"/>
      <c r="GK76" s="40"/>
      <c r="GL76" s="40"/>
      <c r="GM76" s="40"/>
      <c r="GN76" s="40"/>
      <c r="GO76" s="40"/>
      <c r="GP76" s="40"/>
      <c r="GQ76" s="40"/>
      <c r="GR76" s="40"/>
      <c r="GS76" s="40"/>
      <c r="GT76" s="40"/>
      <c r="GU76" s="40"/>
      <c r="GV76" s="40"/>
      <c r="GW76" s="40"/>
      <c r="GX76" s="40"/>
      <c r="GY76" s="40"/>
      <c r="GZ76" s="40"/>
      <c r="HA76" s="40"/>
      <c r="HB76" s="40"/>
      <c r="HC76" s="40"/>
      <c r="HD76" s="40"/>
      <c r="HE76" s="40"/>
      <c r="HF76" s="40"/>
      <c r="HG76" s="40"/>
      <c r="HH76" s="40"/>
      <c r="HI76" s="40"/>
      <c r="HJ76" s="40"/>
      <c r="HK76" s="40"/>
      <c r="HL76" s="40"/>
      <c r="HM76" s="40"/>
      <c r="HN76" s="40"/>
      <c r="HO76" s="40"/>
      <c r="HP76" s="40"/>
      <c r="HQ76" s="40"/>
      <c r="HR76" s="40"/>
      <c r="HS76" s="40"/>
      <c r="HT76" s="40"/>
      <c r="HU76" s="40"/>
      <c r="HV76" s="40"/>
      <c r="HW76" s="40"/>
      <c r="HX76" s="40"/>
      <c r="HY76" s="40"/>
      <c r="HZ76" s="40"/>
      <c r="IA76" s="40"/>
      <c r="IB76" s="40"/>
      <c r="IC76" s="40"/>
      <c r="ID76" s="40"/>
      <c r="IE76" s="40"/>
      <c r="IF76" s="40"/>
      <c r="IG76" s="40"/>
      <c r="IH76" s="40"/>
      <c r="II76" s="40"/>
      <c r="IJ76" s="40"/>
      <c r="IK76" s="40"/>
      <c r="IL76" s="40"/>
      <c r="IM76" s="40"/>
      <c r="IN76" s="40"/>
      <c r="IO76" s="40"/>
      <c r="IP76" s="40"/>
      <c r="IQ76" s="40"/>
      <c r="IR76" s="40"/>
      <c r="IS76" s="40"/>
      <c r="IT76" s="40"/>
      <c r="IU76" s="40"/>
      <c r="IV76" s="40"/>
      <c r="IW76" s="40"/>
      <c r="IX76" s="40"/>
      <c r="IY76" s="40"/>
      <c r="IZ76" s="40"/>
      <c r="JA76" s="40"/>
      <c r="JB76" s="66"/>
      <c r="JC76" s="66"/>
      <c r="JD76" s="66"/>
      <c r="JE76" s="66"/>
      <c r="JF76" s="71"/>
    </row>
    <row r="77" s="43" customFormat="1" customHeight="1" spans="1:266">
      <c r="A77" s="29" t="s">
        <v>29</v>
      </c>
      <c r="B77" s="29" t="s">
        <v>30</v>
      </c>
      <c r="C77" s="29">
        <v>2024</v>
      </c>
      <c r="D77" s="29" t="s">
        <v>144</v>
      </c>
      <c r="E77" s="29">
        <v>2403110021</v>
      </c>
      <c r="F77" s="29" t="s">
        <v>233</v>
      </c>
      <c r="G77" s="29">
        <v>88</v>
      </c>
      <c r="H77" s="29">
        <v>0</v>
      </c>
      <c r="I77" s="29">
        <v>88</v>
      </c>
      <c r="J77" s="29">
        <v>83.52</v>
      </c>
      <c r="K77" s="29">
        <v>0</v>
      </c>
      <c r="L77" s="29">
        <v>83.52</v>
      </c>
      <c r="M77" s="29">
        <v>76.35</v>
      </c>
      <c r="N77" s="29">
        <v>0</v>
      </c>
      <c r="O77" s="29">
        <v>76.35</v>
      </c>
      <c r="P77" s="29">
        <v>60</v>
      </c>
      <c r="Q77" s="29">
        <v>0</v>
      </c>
      <c r="R77" s="29">
        <v>60</v>
      </c>
      <c r="S77" s="29">
        <v>60</v>
      </c>
      <c r="T77" s="29">
        <v>0</v>
      </c>
      <c r="U77" s="29">
        <v>60</v>
      </c>
      <c r="V77" s="29">
        <v>81.2575</v>
      </c>
      <c r="W77" s="29">
        <v>73</v>
      </c>
      <c r="X77" s="29">
        <f t="shared" si="1"/>
        <v>60</v>
      </c>
      <c r="Y77" s="29" t="s">
        <v>33</v>
      </c>
      <c r="Z77" s="29">
        <v>88</v>
      </c>
      <c r="AA77" s="70"/>
      <c r="AB77" s="29"/>
      <c r="AC77" s="29"/>
      <c r="AD77" s="29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40"/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40"/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40"/>
      <c r="ET77" s="40"/>
      <c r="EU77" s="40"/>
      <c r="EV77" s="40"/>
      <c r="EW77" s="40"/>
      <c r="EX77" s="40"/>
      <c r="EY77" s="40"/>
      <c r="EZ77" s="40"/>
      <c r="FA77" s="40"/>
      <c r="FB77" s="40"/>
      <c r="FC77" s="40"/>
      <c r="FD77" s="40"/>
      <c r="FE77" s="40"/>
      <c r="FF77" s="40"/>
      <c r="FG77" s="40"/>
      <c r="FH77" s="40"/>
      <c r="FI77" s="40"/>
      <c r="FJ77" s="40"/>
      <c r="FK77" s="40"/>
      <c r="FL77" s="40"/>
      <c r="FM77" s="40"/>
      <c r="FN77" s="40"/>
      <c r="FO77" s="40"/>
      <c r="FP77" s="40"/>
      <c r="FQ77" s="40"/>
      <c r="FR77" s="40"/>
      <c r="FS77" s="40"/>
      <c r="FT77" s="40"/>
      <c r="FU77" s="40"/>
      <c r="FV77" s="40"/>
      <c r="FW77" s="40"/>
      <c r="FX77" s="40"/>
      <c r="FY77" s="40"/>
      <c r="FZ77" s="40"/>
      <c r="GA77" s="40"/>
      <c r="GB77" s="40"/>
      <c r="GC77" s="40"/>
      <c r="GD77" s="40"/>
      <c r="GE77" s="40"/>
      <c r="GF77" s="40"/>
      <c r="GG77" s="40"/>
      <c r="GH77" s="40"/>
      <c r="GI77" s="40"/>
      <c r="GJ77" s="40"/>
      <c r="GK77" s="40"/>
      <c r="GL77" s="40"/>
      <c r="GM77" s="40"/>
      <c r="GN77" s="40"/>
      <c r="GO77" s="40"/>
      <c r="GP77" s="40"/>
      <c r="GQ77" s="40"/>
      <c r="GR77" s="40"/>
      <c r="GS77" s="40"/>
      <c r="GT77" s="40"/>
      <c r="GU77" s="40"/>
      <c r="GV77" s="40"/>
      <c r="GW77" s="40"/>
      <c r="GX77" s="40"/>
      <c r="GY77" s="40"/>
      <c r="GZ77" s="40"/>
      <c r="HA77" s="40"/>
      <c r="HB77" s="40"/>
      <c r="HC77" s="40"/>
      <c r="HD77" s="40"/>
      <c r="HE77" s="40"/>
      <c r="HF77" s="40"/>
      <c r="HG77" s="40"/>
      <c r="HH77" s="40"/>
      <c r="HI77" s="40"/>
      <c r="HJ77" s="40"/>
      <c r="HK77" s="40"/>
      <c r="HL77" s="40"/>
      <c r="HM77" s="40"/>
      <c r="HN77" s="40"/>
      <c r="HO77" s="40"/>
      <c r="HP77" s="40"/>
      <c r="HQ77" s="40"/>
      <c r="HR77" s="40"/>
      <c r="HS77" s="40"/>
      <c r="HT77" s="40"/>
      <c r="HU77" s="40"/>
      <c r="HV77" s="40"/>
      <c r="HW77" s="40"/>
      <c r="HX77" s="40"/>
      <c r="HY77" s="40"/>
      <c r="HZ77" s="40"/>
      <c r="IA77" s="40"/>
      <c r="IB77" s="40"/>
      <c r="IC77" s="40"/>
      <c r="ID77" s="40"/>
      <c r="IE77" s="40"/>
      <c r="IF77" s="40"/>
      <c r="IG77" s="40"/>
      <c r="IH77" s="40"/>
      <c r="II77" s="40"/>
      <c r="IJ77" s="40"/>
      <c r="IK77" s="40"/>
      <c r="IL77" s="40"/>
      <c r="IM77" s="40"/>
      <c r="IN77" s="40"/>
      <c r="IO77" s="40"/>
      <c r="IP77" s="40"/>
      <c r="IQ77" s="40"/>
      <c r="IR77" s="40"/>
      <c r="IS77" s="40"/>
      <c r="IT77" s="40"/>
      <c r="IU77" s="40"/>
      <c r="IV77" s="40"/>
      <c r="IW77" s="40"/>
      <c r="IX77" s="40"/>
      <c r="IY77" s="40"/>
      <c r="IZ77" s="40"/>
      <c r="JA77" s="40"/>
      <c r="JB77" s="66"/>
      <c r="JC77" s="66"/>
      <c r="JD77" s="66"/>
      <c r="JE77" s="66"/>
      <c r="JF77" s="71"/>
    </row>
    <row r="78" s="43" customFormat="1" customHeight="1" spans="1:266">
      <c r="A78" s="29" t="s">
        <v>29</v>
      </c>
      <c r="B78" s="29" t="s">
        <v>30</v>
      </c>
      <c r="C78" s="29">
        <v>2024</v>
      </c>
      <c r="D78" s="29" t="s">
        <v>144</v>
      </c>
      <c r="E78" s="29">
        <v>2403110026</v>
      </c>
      <c r="F78" s="29" t="s">
        <v>234</v>
      </c>
      <c r="G78" s="29">
        <v>88</v>
      </c>
      <c r="H78" s="29">
        <v>2.25</v>
      </c>
      <c r="I78" s="29">
        <v>90.25</v>
      </c>
      <c r="J78" s="29">
        <v>82.29</v>
      </c>
      <c r="K78" s="29">
        <v>0</v>
      </c>
      <c r="L78" s="29">
        <v>82.29</v>
      </c>
      <c r="M78" s="29">
        <v>80.5</v>
      </c>
      <c r="N78" s="29">
        <v>0</v>
      </c>
      <c r="O78" s="29">
        <v>80.5</v>
      </c>
      <c r="P78" s="29">
        <v>60</v>
      </c>
      <c r="Q78" s="29">
        <v>0</v>
      </c>
      <c r="R78" s="29">
        <v>60</v>
      </c>
      <c r="S78" s="29">
        <v>60</v>
      </c>
      <c r="T78" s="29">
        <v>5</v>
      </c>
      <c r="U78" s="29">
        <v>65</v>
      </c>
      <c r="V78" s="29">
        <v>81.0175</v>
      </c>
      <c r="W78" s="29">
        <v>74</v>
      </c>
      <c r="X78" s="29">
        <f t="shared" si="1"/>
        <v>72</v>
      </c>
      <c r="Y78" s="29" t="s">
        <v>33</v>
      </c>
      <c r="Z78" s="29">
        <v>88</v>
      </c>
      <c r="AA78" s="70"/>
      <c r="AB78" s="29"/>
      <c r="AC78" s="29"/>
      <c r="AD78" s="29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40"/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40"/>
      <c r="ET78" s="40"/>
      <c r="EU78" s="40"/>
      <c r="EV78" s="40"/>
      <c r="EW78" s="40"/>
      <c r="EX78" s="40"/>
      <c r="EY78" s="40"/>
      <c r="EZ78" s="40"/>
      <c r="FA78" s="40"/>
      <c r="FB78" s="40"/>
      <c r="FC78" s="40"/>
      <c r="FD78" s="40"/>
      <c r="FE78" s="40"/>
      <c r="FF78" s="40"/>
      <c r="FG78" s="40"/>
      <c r="FH78" s="40"/>
      <c r="FI78" s="40"/>
      <c r="FJ78" s="40"/>
      <c r="FK78" s="40"/>
      <c r="FL78" s="40"/>
      <c r="FM78" s="40"/>
      <c r="FN78" s="40"/>
      <c r="FO78" s="40"/>
      <c r="FP78" s="40"/>
      <c r="FQ78" s="40"/>
      <c r="FR78" s="40"/>
      <c r="FS78" s="40"/>
      <c r="FT78" s="40"/>
      <c r="FU78" s="40"/>
      <c r="FV78" s="40"/>
      <c r="FW78" s="40"/>
      <c r="FX78" s="40"/>
      <c r="FY78" s="40"/>
      <c r="FZ78" s="40"/>
      <c r="GA78" s="40"/>
      <c r="GB78" s="40"/>
      <c r="GC78" s="40"/>
      <c r="GD78" s="40"/>
      <c r="GE78" s="40"/>
      <c r="GF78" s="40"/>
      <c r="GG78" s="40"/>
      <c r="GH78" s="40"/>
      <c r="GI78" s="40"/>
      <c r="GJ78" s="40"/>
      <c r="GK78" s="40"/>
      <c r="GL78" s="40"/>
      <c r="GM78" s="40"/>
      <c r="GN78" s="40"/>
      <c r="GO78" s="40"/>
      <c r="GP78" s="40"/>
      <c r="GQ78" s="40"/>
      <c r="GR78" s="40"/>
      <c r="GS78" s="40"/>
      <c r="GT78" s="40"/>
      <c r="GU78" s="40"/>
      <c r="GV78" s="40"/>
      <c r="GW78" s="40"/>
      <c r="GX78" s="40"/>
      <c r="GY78" s="40"/>
      <c r="GZ78" s="40"/>
      <c r="HA78" s="40"/>
      <c r="HB78" s="40"/>
      <c r="HC78" s="40"/>
      <c r="HD78" s="40"/>
      <c r="HE78" s="40"/>
      <c r="HF78" s="40"/>
      <c r="HG78" s="40"/>
      <c r="HH78" s="40"/>
      <c r="HI78" s="40"/>
      <c r="HJ78" s="40"/>
      <c r="HK78" s="40"/>
      <c r="HL78" s="40"/>
      <c r="HM78" s="40"/>
      <c r="HN78" s="40"/>
      <c r="HO78" s="40"/>
      <c r="HP78" s="40"/>
      <c r="HQ78" s="40"/>
      <c r="HR78" s="40"/>
      <c r="HS78" s="40"/>
      <c r="HT78" s="40"/>
      <c r="HU78" s="40"/>
      <c r="HV78" s="40"/>
      <c r="HW78" s="40"/>
      <c r="HX78" s="40"/>
      <c r="HY78" s="40"/>
      <c r="HZ78" s="40"/>
      <c r="IA78" s="40"/>
      <c r="IB78" s="40"/>
      <c r="IC78" s="40"/>
      <c r="ID78" s="40"/>
      <c r="IE78" s="40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R78" s="40"/>
      <c r="IS78" s="40"/>
      <c r="IT78" s="40"/>
      <c r="IU78" s="40"/>
      <c r="IV78" s="40"/>
      <c r="IW78" s="40"/>
      <c r="IX78" s="40"/>
      <c r="IY78" s="40"/>
      <c r="IZ78" s="40"/>
      <c r="JA78" s="40"/>
      <c r="JB78" s="66"/>
      <c r="JC78" s="66"/>
      <c r="JD78" s="66"/>
      <c r="JE78" s="66"/>
      <c r="JF78" s="71"/>
    </row>
    <row r="79" s="43" customFormat="1" customHeight="1" spans="1:266">
      <c r="A79" s="29" t="s">
        <v>29</v>
      </c>
      <c r="B79" s="29" t="s">
        <v>30</v>
      </c>
      <c r="C79" s="29">
        <v>2024</v>
      </c>
      <c r="D79" s="29" t="s">
        <v>144</v>
      </c>
      <c r="E79" s="29">
        <v>2403110022</v>
      </c>
      <c r="F79" s="29" t="s">
        <v>235</v>
      </c>
      <c r="G79" s="29">
        <v>88</v>
      </c>
      <c r="H79" s="29">
        <v>2</v>
      </c>
      <c r="I79" s="29">
        <v>90</v>
      </c>
      <c r="J79" s="29">
        <v>82.65</v>
      </c>
      <c r="K79" s="29">
        <v>0</v>
      </c>
      <c r="L79" s="29">
        <v>82.65</v>
      </c>
      <c r="M79" s="29">
        <v>70.65</v>
      </c>
      <c r="N79" s="29">
        <v>0</v>
      </c>
      <c r="O79" s="29">
        <v>70.65</v>
      </c>
      <c r="P79" s="29">
        <v>60</v>
      </c>
      <c r="Q79" s="29">
        <v>0</v>
      </c>
      <c r="R79" s="29">
        <v>60</v>
      </c>
      <c r="S79" s="29">
        <v>60</v>
      </c>
      <c r="T79" s="29">
        <v>5</v>
      </c>
      <c r="U79" s="29">
        <v>65</v>
      </c>
      <c r="V79" s="29">
        <v>80.77</v>
      </c>
      <c r="W79" s="29">
        <v>75</v>
      </c>
      <c r="X79" s="29">
        <f t="shared" si="1"/>
        <v>68</v>
      </c>
      <c r="Y79" s="29" t="s">
        <v>33</v>
      </c>
      <c r="Z79" s="29">
        <v>88</v>
      </c>
      <c r="AA79" s="70"/>
      <c r="AB79" s="29"/>
      <c r="AC79" s="29"/>
      <c r="AD79" s="29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40"/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40"/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40"/>
      <c r="ET79" s="40"/>
      <c r="EU79" s="40"/>
      <c r="EV79" s="40"/>
      <c r="EW79" s="40"/>
      <c r="EX79" s="40"/>
      <c r="EY79" s="40"/>
      <c r="EZ79" s="40"/>
      <c r="FA79" s="40"/>
      <c r="FB79" s="40"/>
      <c r="FC79" s="40"/>
      <c r="FD79" s="40"/>
      <c r="FE79" s="40"/>
      <c r="FF79" s="40"/>
      <c r="FG79" s="40"/>
      <c r="FH79" s="40"/>
      <c r="FI79" s="40"/>
      <c r="FJ79" s="40"/>
      <c r="FK79" s="40"/>
      <c r="FL79" s="40"/>
      <c r="FM79" s="40"/>
      <c r="FN79" s="40"/>
      <c r="FO79" s="40"/>
      <c r="FP79" s="40"/>
      <c r="FQ79" s="40"/>
      <c r="FR79" s="40"/>
      <c r="FS79" s="40"/>
      <c r="FT79" s="40"/>
      <c r="FU79" s="40"/>
      <c r="FV79" s="40"/>
      <c r="FW79" s="40"/>
      <c r="FX79" s="40"/>
      <c r="FY79" s="40"/>
      <c r="FZ79" s="40"/>
      <c r="GA79" s="40"/>
      <c r="GB79" s="40"/>
      <c r="GC79" s="40"/>
      <c r="GD79" s="40"/>
      <c r="GE79" s="40"/>
      <c r="GF79" s="40"/>
      <c r="GG79" s="40"/>
      <c r="GH79" s="40"/>
      <c r="GI79" s="40"/>
      <c r="GJ79" s="40"/>
      <c r="GK79" s="40"/>
      <c r="GL79" s="40"/>
      <c r="GM79" s="40"/>
      <c r="GN79" s="40"/>
      <c r="GO79" s="40"/>
      <c r="GP79" s="40"/>
      <c r="GQ79" s="40"/>
      <c r="GR79" s="40"/>
      <c r="GS79" s="40"/>
      <c r="GT79" s="40"/>
      <c r="GU79" s="40"/>
      <c r="GV79" s="40"/>
      <c r="GW79" s="40"/>
      <c r="GX79" s="40"/>
      <c r="GY79" s="40"/>
      <c r="GZ79" s="40"/>
      <c r="HA79" s="40"/>
      <c r="HB79" s="40"/>
      <c r="HC79" s="40"/>
      <c r="HD79" s="40"/>
      <c r="HE79" s="40"/>
      <c r="HF79" s="40"/>
      <c r="HG79" s="40"/>
      <c r="HH79" s="40"/>
      <c r="HI79" s="40"/>
      <c r="HJ79" s="40"/>
      <c r="HK79" s="40"/>
      <c r="HL79" s="40"/>
      <c r="HM79" s="40"/>
      <c r="HN79" s="40"/>
      <c r="HO79" s="40"/>
      <c r="HP79" s="40"/>
      <c r="HQ79" s="40"/>
      <c r="HR79" s="40"/>
      <c r="HS79" s="40"/>
      <c r="HT79" s="40"/>
      <c r="HU79" s="40"/>
      <c r="HV79" s="40"/>
      <c r="HW79" s="40"/>
      <c r="HX79" s="40"/>
      <c r="HY79" s="40"/>
      <c r="HZ79" s="40"/>
      <c r="IA79" s="40"/>
      <c r="IB79" s="40"/>
      <c r="IC79" s="40"/>
      <c r="ID79" s="40"/>
      <c r="IE79" s="40"/>
      <c r="IF79" s="40"/>
      <c r="IG79" s="40"/>
      <c r="IH79" s="40"/>
      <c r="II79" s="40"/>
      <c r="IJ79" s="40"/>
      <c r="IK79" s="40"/>
      <c r="IL79" s="40"/>
      <c r="IM79" s="40"/>
      <c r="IN79" s="40"/>
      <c r="IO79" s="40"/>
      <c r="IP79" s="40"/>
      <c r="IQ79" s="40"/>
      <c r="IR79" s="40"/>
      <c r="IS79" s="40"/>
      <c r="IT79" s="40"/>
      <c r="IU79" s="40"/>
      <c r="IV79" s="40"/>
      <c r="IW79" s="40"/>
      <c r="IX79" s="40"/>
      <c r="IY79" s="40"/>
      <c r="IZ79" s="40"/>
      <c r="JA79" s="40"/>
      <c r="JB79" s="66"/>
      <c r="JC79" s="66"/>
      <c r="JD79" s="66"/>
      <c r="JE79" s="66"/>
      <c r="JF79" s="71"/>
    </row>
    <row r="80" s="43" customFormat="1" customHeight="1" spans="1:266">
      <c r="A80" s="29" t="s">
        <v>29</v>
      </c>
      <c r="B80" s="29" t="s">
        <v>30</v>
      </c>
      <c r="C80" s="29">
        <v>2024</v>
      </c>
      <c r="D80" s="29" t="s">
        <v>142</v>
      </c>
      <c r="E80" s="29">
        <v>2403110052</v>
      </c>
      <c r="F80" s="29" t="s">
        <v>236</v>
      </c>
      <c r="G80" s="29">
        <v>88</v>
      </c>
      <c r="H80" s="29">
        <v>0.5</v>
      </c>
      <c r="I80" s="29">
        <v>88.5</v>
      </c>
      <c r="J80" s="29">
        <v>80.9</v>
      </c>
      <c r="K80" s="29">
        <v>1</v>
      </c>
      <c r="L80" s="29">
        <v>81.9</v>
      </c>
      <c r="M80" s="29">
        <v>82.55</v>
      </c>
      <c r="N80" s="29">
        <v>0</v>
      </c>
      <c r="O80" s="29">
        <v>82.55</v>
      </c>
      <c r="P80" s="29">
        <v>60</v>
      </c>
      <c r="Q80" s="29">
        <v>0.5</v>
      </c>
      <c r="R80" s="29">
        <v>60.5</v>
      </c>
      <c r="S80" s="29">
        <v>60</v>
      </c>
      <c r="T80" s="29">
        <v>5</v>
      </c>
      <c r="U80" s="29">
        <v>65</v>
      </c>
      <c r="V80" s="29">
        <v>80.6775</v>
      </c>
      <c r="W80" s="29">
        <v>76</v>
      </c>
      <c r="X80" s="29">
        <f t="shared" si="1"/>
        <v>77</v>
      </c>
      <c r="Y80" s="29" t="s">
        <v>33</v>
      </c>
      <c r="Z80" s="29">
        <v>88</v>
      </c>
      <c r="AA80" s="70"/>
      <c r="AB80" s="29"/>
      <c r="AC80" s="29"/>
      <c r="AD80" s="29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  <c r="IZ80" s="40"/>
      <c r="JA80" s="40"/>
      <c r="JB80" s="66"/>
      <c r="JC80" s="66"/>
      <c r="JD80" s="66"/>
      <c r="JE80" s="66"/>
      <c r="JF80" s="71"/>
    </row>
    <row r="81" s="43" customFormat="1" customHeight="1" spans="1:266">
      <c r="A81" s="29" t="s">
        <v>29</v>
      </c>
      <c r="B81" s="29" t="s">
        <v>30</v>
      </c>
      <c r="C81" s="29">
        <v>2024</v>
      </c>
      <c r="D81" s="29" t="s">
        <v>142</v>
      </c>
      <c r="E81" s="29">
        <v>2403110047</v>
      </c>
      <c r="F81" s="29" t="s">
        <v>237</v>
      </c>
      <c r="G81" s="29">
        <v>88</v>
      </c>
      <c r="H81" s="29">
        <v>0</v>
      </c>
      <c r="I81" s="29">
        <v>88</v>
      </c>
      <c r="J81" s="29">
        <v>79.17</v>
      </c>
      <c r="K81" s="29">
        <v>1</v>
      </c>
      <c r="L81" s="29">
        <v>80.17</v>
      </c>
      <c r="M81" s="29">
        <v>80</v>
      </c>
      <c r="N81" s="29">
        <v>0</v>
      </c>
      <c r="O81" s="29">
        <v>80</v>
      </c>
      <c r="P81" s="29">
        <v>60</v>
      </c>
      <c r="Q81" s="29">
        <v>0.5</v>
      </c>
      <c r="R81" s="29">
        <v>60.5</v>
      </c>
      <c r="S81" s="29">
        <v>60</v>
      </c>
      <c r="T81" s="29">
        <v>25.5</v>
      </c>
      <c r="U81" s="29">
        <v>85.5</v>
      </c>
      <c r="V81" s="29">
        <v>80.2275</v>
      </c>
      <c r="W81" s="29">
        <v>77</v>
      </c>
      <c r="X81" s="29">
        <f t="shared" si="1"/>
        <v>81</v>
      </c>
      <c r="Y81" s="29" t="s">
        <v>33</v>
      </c>
      <c r="Z81" s="29">
        <v>88</v>
      </c>
      <c r="AA81" s="70"/>
      <c r="AB81" s="29"/>
      <c r="AC81" s="29"/>
      <c r="AD81" s="29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  <c r="IN81" s="40"/>
      <c r="IO81" s="40"/>
      <c r="IP81" s="40"/>
      <c r="IQ81" s="40"/>
      <c r="IR81" s="40"/>
      <c r="IS81" s="40"/>
      <c r="IT81" s="40"/>
      <c r="IU81" s="40"/>
      <c r="IV81" s="40"/>
      <c r="IW81" s="40"/>
      <c r="IX81" s="40"/>
      <c r="IY81" s="40"/>
      <c r="IZ81" s="40"/>
      <c r="JA81" s="40"/>
      <c r="JB81" s="66"/>
      <c r="JC81" s="66"/>
      <c r="JD81" s="66"/>
      <c r="JE81" s="66"/>
      <c r="JF81" s="71"/>
    </row>
    <row r="82" s="43" customFormat="1" customHeight="1" spans="1:266">
      <c r="A82" s="29" t="s">
        <v>29</v>
      </c>
      <c r="B82" s="29" t="s">
        <v>30</v>
      </c>
      <c r="C82" s="29">
        <v>2024</v>
      </c>
      <c r="D82" s="29" t="s">
        <v>142</v>
      </c>
      <c r="E82" s="29">
        <v>2403110077</v>
      </c>
      <c r="F82" s="29" t="s">
        <v>238</v>
      </c>
      <c r="G82" s="29">
        <v>88</v>
      </c>
      <c r="H82" s="29">
        <v>0</v>
      </c>
      <c r="I82" s="29">
        <v>88</v>
      </c>
      <c r="J82" s="29">
        <v>80.64</v>
      </c>
      <c r="K82" s="29">
        <v>0</v>
      </c>
      <c r="L82" s="29">
        <v>80.64</v>
      </c>
      <c r="M82" s="29">
        <v>77.2</v>
      </c>
      <c r="N82" s="29">
        <v>0</v>
      </c>
      <c r="O82" s="29">
        <v>77.2</v>
      </c>
      <c r="P82" s="29">
        <v>60</v>
      </c>
      <c r="Q82" s="29">
        <v>0.5</v>
      </c>
      <c r="R82" s="29">
        <v>60.5</v>
      </c>
      <c r="S82" s="29">
        <v>60</v>
      </c>
      <c r="T82" s="29">
        <v>6</v>
      </c>
      <c r="U82" s="29">
        <v>66</v>
      </c>
      <c r="V82" s="29">
        <v>79.465</v>
      </c>
      <c r="W82" s="29">
        <v>78</v>
      </c>
      <c r="X82" s="29">
        <f t="shared" si="1"/>
        <v>78</v>
      </c>
      <c r="Y82" s="29" t="s">
        <v>33</v>
      </c>
      <c r="Z82" s="29">
        <v>88</v>
      </c>
      <c r="AA82" s="70"/>
      <c r="AB82" s="29"/>
      <c r="AC82" s="29"/>
      <c r="AD82" s="29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66"/>
      <c r="JC82" s="66"/>
      <c r="JD82" s="66"/>
      <c r="JE82" s="66"/>
      <c r="JF82" s="71"/>
    </row>
    <row r="83" s="43" customFormat="1" customHeight="1" spans="1:266">
      <c r="A83" s="29" t="s">
        <v>29</v>
      </c>
      <c r="B83" s="29" t="s">
        <v>30</v>
      </c>
      <c r="C83" s="29">
        <v>2024</v>
      </c>
      <c r="D83" s="29" t="s">
        <v>144</v>
      </c>
      <c r="E83" s="29">
        <v>2403110038</v>
      </c>
      <c r="F83" s="29" t="s">
        <v>239</v>
      </c>
      <c r="G83" s="29">
        <v>88</v>
      </c>
      <c r="H83" s="29">
        <v>7.5</v>
      </c>
      <c r="I83" s="29">
        <v>95.5</v>
      </c>
      <c r="J83" s="29">
        <v>78.92</v>
      </c>
      <c r="K83" s="29">
        <v>1</v>
      </c>
      <c r="L83" s="29">
        <v>79.92</v>
      </c>
      <c r="M83" s="29">
        <v>76.4</v>
      </c>
      <c r="N83" s="29">
        <v>0</v>
      </c>
      <c r="O83" s="29">
        <v>76.4</v>
      </c>
      <c r="P83" s="29">
        <v>60</v>
      </c>
      <c r="Q83" s="29">
        <v>0</v>
      </c>
      <c r="R83" s="29">
        <v>60</v>
      </c>
      <c r="S83" s="29">
        <v>60</v>
      </c>
      <c r="T83" s="29">
        <v>1</v>
      </c>
      <c r="U83" s="29">
        <v>60</v>
      </c>
      <c r="V83" s="29">
        <v>79.36</v>
      </c>
      <c r="W83" s="29">
        <v>79</v>
      </c>
      <c r="X83" s="29">
        <f t="shared" si="1"/>
        <v>82</v>
      </c>
      <c r="Y83" s="29" t="s">
        <v>33</v>
      </c>
      <c r="Z83" s="29">
        <v>88</v>
      </c>
      <c r="AA83" s="70"/>
      <c r="AB83" s="29"/>
      <c r="AC83" s="29"/>
      <c r="AD83" s="29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  <c r="HY83" s="40"/>
      <c r="HZ83" s="40"/>
      <c r="IA83" s="40"/>
      <c r="IB83" s="40"/>
      <c r="IC83" s="40"/>
      <c r="ID83" s="40"/>
      <c r="IE83" s="40"/>
      <c r="IF83" s="40"/>
      <c r="IG83" s="40"/>
      <c r="IH83" s="40"/>
      <c r="II83" s="40"/>
      <c r="IJ83" s="40"/>
      <c r="IK83" s="40"/>
      <c r="IL83" s="40"/>
      <c r="IM83" s="40"/>
      <c r="IN83" s="40"/>
      <c r="IO83" s="40"/>
      <c r="IP83" s="40"/>
      <c r="IQ83" s="40"/>
      <c r="IR83" s="40"/>
      <c r="IS83" s="40"/>
      <c r="IT83" s="40"/>
      <c r="IU83" s="40"/>
      <c r="IV83" s="40"/>
      <c r="IW83" s="40"/>
      <c r="IX83" s="40"/>
      <c r="IY83" s="40"/>
      <c r="IZ83" s="40"/>
      <c r="JA83" s="40"/>
      <c r="JB83" s="66"/>
      <c r="JC83" s="66"/>
      <c r="JD83" s="66"/>
      <c r="JE83" s="66"/>
      <c r="JF83" s="71"/>
    </row>
    <row r="84" s="43" customFormat="1" customHeight="1" spans="1:266">
      <c r="A84" s="29" t="s">
        <v>29</v>
      </c>
      <c r="B84" s="29" t="s">
        <v>30</v>
      </c>
      <c r="C84" s="29">
        <v>2024</v>
      </c>
      <c r="D84" s="29" t="s">
        <v>142</v>
      </c>
      <c r="E84" s="29">
        <v>2403110055</v>
      </c>
      <c r="F84" s="29" t="s">
        <v>240</v>
      </c>
      <c r="G84" s="29">
        <v>88</v>
      </c>
      <c r="H84" s="29">
        <v>2</v>
      </c>
      <c r="I84" s="29">
        <v>90</v>
      </c>
      <c r="J84" s="29">
        <v>81.07</v>
      </c>
      <c r="K84" s="29">
        <v>0</v>
      </c>
      <c r="L84" s="29">
        <v>81.07</v>
      </c>
      <c r="M84" s="29">
        <v>63.7</v>
      </c>
      <c r="N84" s="29">
        <v>0</v>
      </c>
      <c r="O84" s="29">
        <v>63.7</v>
      </c>
      <c r="P84" s="29">
        <v>60</v>
      </c>
      <c r="Q84" s="29">
        <v>0</v>
      </c>
      <c r="R84" s="29">
        <v>60</v>
      </c>
      <c r="S84" s="29">
        <v>60</v>
      </c>
      <c r="T84" s="29">
        <v>15</v>
      </c>
      <c r="U84" s="29">
        <v>75</v>
      </c>
      <c r="V84" s="29">
        <v>79.2875</v>
      </c>
      <c r="W84" s="29">
        <v>80</v>
      </c>
      <c r="X84" s="29">
        <f t="shared" si="1"/>
        <v>76</v>
      </c>
      <c r="Y84" s="29" t="s">
        <v>33</v>
      </c>
      <c r="Z84" s="29">
        <v>88</v>
      </c>
      <c r="AA84" s="70"/>
      <c r="AB84" s="29"/>
      <c r="AC84" s="29"/>
      <c r="AD84" s="29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  <c r="DJ84" s="40"/>
      <c r="DK84" s="40"/>
      <c r="DL84" s="40"/>
      <c r="DM84" s="40"/>
      <c r="DN84" s="40"/>
      <c r="DO84" s="40"/>
      <c r="DP84" s="40"/>
      <c r="DQ84" s="40"/>
      <c r="DR84" s="40"/>
      <c r="DS84" s="40"/>
      <c r="DT84" s="40"/>
      <c r="DU84" s="40"/>
      <c r="DV84" s="40"/>
      <c r="DW84" s="40"/>
      <c r="DX84" s="40"/>
      <c r="DY84" s="40"/>
      <c r="DZ84" s="40"/>
      <c r="EA84" s="40"/>
      <c r="EB84" s="40"/>
      <c r="EC84" s="40"/>
      <c r="ED84" s="40"/>
      <c r="EE84" s="40"/>
      <c r="EF84" s="40"/>
      <c r="EG84" s="40"/>
      <c r="EH84" s="40"/>
      <c r="EI84" s="40"/>
      <c r="EJ84" s="40"/>
      <c r="EK84" s="40"/>
      <c r="EL84" s="40"/>
      <c r="EM84" s="40"/>
      <c r="EN84" s="40"/>
      <c r="EO84" s="40"/>
      <c r="EP84" s="40"/>
      <c r="EQ84" s="40"/>
      <c r="ER84" s="40"/>
      <c r="ES84" s="40"/>
      <c r="ET84" s="40"/>
      <c r="EU84" s="40"/>
      <c r="EV84" s="40"/>
      <c r="EW84" s="40"/>
      <c r="EX84" s="40"/>
      <c r="EY84" s="40"/>
      <c r="EZ84" s="40"/>
      <c r="FA84" s="40"/>
      <c r="FB84" s="40"/>
      <c r="FC84" s="40"/>
      <c r="FD84" s="40"/>
      <c r="FE84" s="40"/>
      <c r="FF84" s="40"/>
      <c r="FG84" s="40"/>
      <c r="FH84" s="40"/>
      <c r="FI84" s="40"/>
      <c r="FJ84" s="40"/>
      <c r="FK84" s="40"/>
      <c r="FL84" s="40"/>
      <c r="FM84" s="40"/>
      <c r="FN84" s="40"/>
      <c r="FO84" s="40"/>
      <c r="FP84" s="40"/>
      <c r="FQ84" s="40"/>
      <c r="FR84" s="40"/>
      <c r="FS84" s="40"/>
      <c r="FT84" s="40"/>
      <c r="FU84" s="40"/>
      <c r="FV84" s="40"/>
      <c r="FW84" s="40"/>
      <c r="FX84" s="40"/>
      <c r="FY84" s="40"/>
      <c r="FZ84" s="40"/>
      <c r="GA84" s="40"/>
      <c r="GB84" s="40"/>
      <c r="GC84" s="40"/>
      <c r="GD84" s="40"/>
      <c r="GE84" s="40"/>
      <c r="GF84" s="40"/>
      <c r="GG84" s="40"/>
      <c r="GH84" s="40"/>
      <c r="GI84" s="40"/>
      <c r="GJ84" s="40"/>
      <c r="GK84" s="40"/>
      <c r="GL84" s="40"/>
      <c r="GM84" s="40"/>
      <c r="GN84" s="40"/>
      <c r="GO84" s="40"/>
      <c r="GP84" s="40"/>
      <c r="GQ84" s="40"/>
      <c r="GR84" s="40"/>
      <c r="GS84" s="40"/>
      <c r="GT84" s="40"/>
      <c r="GU84" s="40"/>
      <c r="GV84" s="40"/>
      <c r="GW84" s="40"/>
      <c r="GX84" s="40"/>
      <c r="GY84" s="40"/>
      <c r="GZ84" s="40"/>
      <c r="HA84" s="40"/>
      <c r="HB84" s="40"/>
      <c r="HC84" s="40"/>
      <c r="HD84" s="40"/>
      <c r="HE84" s="40"/>
      <c r="HF84" s="40"/>
      <c r="HG84" s="40"/>
      <c r="HH84" s="40"/>
      <c r="HI84" s="40"/>
      <c r="HJ84" s="40"/>
      <c r="HK84" s="40"/>
      <c r="HL84" s="40"/>
      <c r="HM84" s="40"/>
      <c r="HN84" s="40"/>
      <c r="HO84" s="40"/>
      <c r="HP84" s="40"/>
      <c r="HQ84" s="40"/>
      <c r="HR84" s="40"/>
      <c r="HS84" s="40"/>
      <c r="HT84" s="40"/>
      <c r="HU84" s="40"/>
      <c r="HV84" s="40"/>
      <c r="HW84" s="40"/>
      <c r="HX84" s="40"/>
      <c r="HY84" s="40"/>
      <c r="HZ84" s="40"/>
      <c r="IA84" s="40"/>
      <c r="IB84" s="40"/>
      <c r="IC84" s="40"/>
      <c r="ID84" s="40"/>
      <c r="IE84" s="40"/>
      <c r="IF84" s="40"/>
      <c r="IG84" s="40"/>
      <c r="IH84" s="40"/>
      <c r="II84" s="40"/>
      <c r="IJ84" s="40"/>
      <c r="IK84" s="40"/>
      <c r="IL84" s="40"/>
      <c r="IM84" s="40"/>
      <c r="IN84" s="40"/>
      <c r="IO84" s="40"/>
      <c r="IP84" s="40"/>
      <c r="IQ84" s="40"/>
      <c r="IR84" s="40"/>
      <c r="IS84" s="40"/>
      <c r="IT84" s="40"/>
      <c r="IU84" s="40"/>
      <c r="IV84" s="40"/>
      <c r="IW84" s="40"/>
      <c r="IX84" s="40"/>
      <c r="IY84" s="40"/>
      <c r="IZ84" s="40"/>
      <c r="JA84" s="40"/>
      <c r="JB84" s="66"/>
      <c r="JC84" s="66"/>
      <c r="JD84" s="66"/>
      <c r="JE84" s="66"/>
      <c r="JF84" s="71"/>
    </row>
    <row r="85" s="43" customFormat="1" customHeight="1" spans="1:266">
      <c r="A85" s="29" t="s">
        <v>29</v>
      </c>
      <c r="B85" s="29" t="s">
        <v>30</v>
      </c>
      <c r="C85" s="29">
        <v>2024</v>
      </c>
      <c r="D85" s="29" t="s">
        <v>144</v>
      </c>
      <c r="E85" s="29">
        <v>2403110015</v>
      </c>
      <c r="F85" s="29" t="s">
        <v>241</v>
      </c>
      <c r="G85" s="29">
        <v>88</v>
      </c>
      <c r="H85" s="29">
        <v>2</v>
      </c>
      <c r="I85" s="29">
        <v>90</v>
      </c>
      <c r="J85" s="29">
        <v>79.25</v>
      </c>
      <c r="K85" s="29">
        <v>1</v>
      </c>
      <c r="L85" s="29">
        <v>80.25</v>
      </c>
      <c r="M85" s="29">
        <v>60</v>
      </c>
      <c r="N85" s="29">
        <v>0</v>
      </c>
      <c r="O85" s="29">
        <v>60</v>
      </c>
      <c r="P85" s="29">
        <v>60</v>
      </c>
      <c r="Q85" s="29">
        <v>0</v>
      </c>
      <c r="R85" s="29">
        <v>60</v>
      </c>
      <c r="S85" s="29">
        <v>60</v>
      </c>
      <c r="T85" s="29">
        <v>5</v>
      </c>
      <c r="U85" s="29">
        <v>65</v>
      </c>
      <c r="V85" s="29">
        <v>78.625</v>
      </c>
      <c r="W85" s="29">
        <v>81</v>
      </c>
      <c r="X85" s="29">
        <f t="shared" si="1"/>
        <v>79</v>
      </c>
      <c r="Y85" s="29" t="s">
        <v>33</v>
      </c>
      <c r="Z85" s="29">
        <v>88</v>
      </c>
      <c r="AA85" s="70"/>
      <c r="AB85" s="29"/>
      <c r="AC85" s="29"/>
      <c r="AD85" s="29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  <c r="HY85" s="40"/>
      <c r="HZ85" s="40"/>
      <c r="IA85" s="40"/>
      <c r="IB85" s="40"/>
      <c r="IC85" s="40"/>
      <c r="ID85" s="40"/>
      <c r="IE85" s="40"/>
      <c r="IF85" s="40"/>
      <c r="IG85" s="40"/>
      <c r="IH85" s="40"/>
      <c r="II85" s="40"/>
      <c r="IJ85" s="40"/>
      <c r="IK85" s="40"/>
      <c r="IL85" s="40"/>
      <c r="IM85" s="40"/>
      <c r="IN85" s="40"/>
      <c r="IO85" s="40"/>
      <c r="IP85" s="40"/>
      <c r="IQ85" s="40"/>
      <c r="IR85" s="40"/>
      <c r="IS85" s="40"/>
      <c r="IT85" s="40"/>
      <c r="IU85" s="40"/>
      <c r="IV85" s="40"/>
      <c r="IW85" s="40"/>
      <c r="IX85" s="40"/>
      <c r="IY85" s="40"/>
      <c r="IZ85" s="40"/>
      <c r="JA85" s="40"/>
      <c r="JB85" s="66"/>
      <c r="JC85" s="66"/>
      <c r="JD85" s="66"/>
      <c r="JE85" s="66"/>
      <c r="JF85" s="71"/>
    </row>
    <row r="86" s="43" customFormat="1" customHeight="1" spans="1:266">
      <c r="A86" s="29" t="s">
        <v>29</v>
      </c>
      <c r="B86" s="29" t="s">
        <v>30</v>
      </c>
      <c r="C86" s="29">
        <v>2024</v>
      </c>
      <c r="D86" s="29" t="s">
        <v>144</v>
      </c>
      <c r="E86" s="29">
        <v>2403110009</v>
      </c>
      <c r="F86" s="29" t="s">
        <v>242</v>
      </c>
      <c r="G86" s="29">
        <v>88</v>
      </c>
      <c r="H86" s="29">
        <v>2</v>
      </c>
      <c r="I86" s="29">
        <v>90</v>
      </c>
      <c r="J86" s="29">
        <v>78.39</v>
      </c>
      <c r="K86" s="29">
        <v>0</v>
      </c>
      <c r="L86" s="29">
        <v>78.39</v>
      </c>
      <c r="M86" s="29">
        <v>80</v>
      </c>
      <c r="N86" s="29">
        <v>0</v>
      </c>
      <c r="O86" s="29">
        <v>78.39</v>
      </c>
      <c r="P86" s="29">
        <v>60</v>
      </c>
      <c r="Q86" s="29">
        <v>0</v>
      </c>
      <c r="R86" s="29">
        <v>60</v>
      </c>
      <c r="S86" s="29">
        <v>60</v>
      </c>
      <c r="T86" s="29">
        <v>5</v>
      </c>
      <c r="U86" s="29">
        <v>65</v>
      </c>
      <c r="V86" s="29">
        <v>78.0425</v>
      </c>
      <c r="W86" s="29">
        <v>82</v>
      </c>
      <c r="X86" s="29">
        <f t="shared" si="1"/>
        <v>83</v>
      </c>
      <c r="Y86" s="29" t="s">
        <v>33</v>
      </c>
      <c r="Z86" s="29">
        <v>88</v>
      </c>
      <c r="AA86" s="70"/>
      <c r="AB86" s="29"/>
      <c r="AC86" s="29"/>
      <c r="AD86" s="29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  <c r="IZ86" s="40"/>
      <c r="JA86" s="40"/>
      <c r="JB86" s="66"/>
      <c r="JC86" s="66"/>
      <c r="JD86" s="66"/>
      <c r="JE86" s="66"/>
      <c r="JF86" s="71"/>
    </row>
    <row r="87" s="43" customFormat="1" customHeight="1" spans="1:266">
      <c r="A87" s="29" t="s">
        <v>29</v>
      </c>
      <c r="B87" s="29" t="s">
        <v>30</v>
      </c>
      <c r="C87" s="29">
        <v>2024</v>
      </c>
      <c r="D87" s="29" t="s">
        <v>142</v>
      </c>
      <c r="E87" s="29">
        <v>2403110076</v>
      </c>
      <c r="F87" s="29" t="s">
        <v>243</v>
      </c>
      <c r="G87" s="29">
        <v>88</v>
      </c>
      <c r="H87" s="29">
        <v>0</v>
      </c>
      <c r="I87" s="29">
        <v>88</v>
      </c>
      <c r="J87" s="29">
        <v>77.18</v>
      </c>
      <c r="K87" s="29">
        <v>1</v>
      </c>
      <c r="L87" s="29">
        <v>78.18</v>
      </c>
      <c r="M87" s="29">
        <v>79.35</v>
      </c>
      <c r="N87" s="29">
        <v>0</v>
      </c>
      <c r="O87" s="29">
        <v>79.35</v>
      </c>
      <c r="P87" s="29">
        <v>60</v>
      </c>
      <c r="Q87" s="29">
        <v>0.5</v>
      </c>
      <c r="R87" s="29">
        <v>60.5</v>
      </c>
      <c r="S87" s="29">
        <v>60</v>
      </c>
      <c r="T87" s="29">
        <v>5.5</v>
      </c>
      <c r="U87" s="29">
        <v>65.5</v>
      </c>
      <c r="V87" s="29">
        <v>77.7025</v>
      </c>
      <c r="W87" s="29">
        <v>83</v>
      </c>
      <c r="X87" s="29">
        <f t="shared" si="1"/>
        <v>84</v>
      </c>
      <c r="Y87" s="29" t="s">
        <v>33</v>
      </c>
      <c r="Z87" s="29">
        <v>88</v>
      </c>
      <c r="AA87" s="70"/>
      <c r="AB87" s="29"/>
      <c r="AC87" s="29"/>
      <c r="AD87" s="29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66"/>
      <c r="JC87" s="66"/>
      <c r="JD87" s="66"/>
      <c r="JE87" s="66"/>
      <c r="JF87" s="71"/>
    </row>
    <row r="88" s="43" customFormat="1" customHeight="1" spans="1:266">
      <c r="A88" s="29" t="s">
        <v>29</v>
      </c>
      <c r="B88" s="29" t="s">
        <v>30</v>
      </c>
      <c r="C88" s="29">
        <v>2024</v>
      </c>
      <c r="D88" s="29" t="s">
        <v>144</v>
      </c>
      <c r="E88" s="29">
        <v>2403110040</v>
      </c>
      <c r="F88" s="29" t="s">
        <v>244</v>
      </c>
      <c r="G88" s="29">
        <v>88</v>
      </c>
      <c r="H88" s="29">
        <v>0</v>
      </c>
      <c r="I88" s="29">
        <v>88</v>
      </c>
      <c r="J88" s="29">
        <v>79.23</v>
      </c>
      <c r="K88" s="29">
        <v>0</v>
      </c>
      <c r="L88" s="29">
        <v>79.23</v>
      </c>
      <c r="M88" s="29">
        <v>67.6</v>
      </c>
      <c r="N88" s="29">
        <v>0</v>
      </c>
      <c r="O88" s="29">
        <v>67.5</v>
      </c>
      <c r="P88" s="29">
        <v>60</v>
      </c>
      <c r="Q88" s="29">
        <v>0</v>
      </c>
      <c r="R88" s="29">
        <v>60</v>
      </c>
      <c r="S88" s="29">
        <v>60</v>
      </c>
      <c r="T88" s="29">
        <v>0</v>
      </c>
      <c r="U88" s="29">
        <v>60</v>
      </c>
      <c r="V88" s="29">
        <v>77.5975</v>
      </c>
      <c r="W88" s="29">
        <v>84</v>
      </c>
      <c r="X88" s="29">
        <f t="shared" si="1"/>
        <v>80</v>
      </c>
      <c r="Y88" s="29" t="s">
        <v>33</v>
      </c>
      <c r="Z88" s="29">
        <v>88</v>
      </c>
      <c r="AA88" s="70"/>
      <c r="AB88" s="29"/>
      <c r="AC88" s="29"/>
      <c r="AD88" s="29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66"/>
      <c r="JC88" s="66"/>
      <c r="JD88" s="66"/>
      <c r="JE88" s="66"/>
      <c r="JF88" s="71"/>
    </row>
    <row r="89" s="43" customFormat="1" customHeight="1" spans="1:266">
      <c r="A89" s="29" t="s">
        <v>29</v>
      </c>
      <c r="B89" s="29" t="s">
        <v>30</v>
      </c>
      <c r="C89" s="29">
        <v>2024</v>
      </c>
      <c r="D89" s="29" t="s">
        <v>142</v>
      </c>
      <c r="E89" s="29">
        <v>2403110078</v>
      </c>
      <c r="F89" s="29" t="s">
        <v>245</v>
      </c>
      <c r="G89" s="29">
        <v>88</v>
      </c>
      <c r="H89" s="29">
        <v>0</v>
      </c>
      <c r="I89" s="29">
        <v>88</v>
      </c>
      <c r="J89" s="29">
        <v>76.05</v>
      </c>
      <c r="K89" s="29">
        <v>0</v>
      </c>
      <c r="L89" s="29">
        <v>76.05</v>
      </c>
      <c r="M89" s="29">
        <v>89.9</v>
      </c>
      <c r="N89" s="29">
        <v>0</v>
      </c>
      <c r="O89" s="29">
        <v>89.9</v>
      </c>
      <c r="P89" s="29">
        <v>60</v>
      </c>
      <c r="Q89" s="29">
        <v>0.5</v>
      </c>
      <c r="R89" s="29">
        <v>60.5</v>
      </c>
      <c r="S89" s="29">
        <v>60</v>
      </c>
      <c r="T89" s="29">
        <v>0</v>
      </c>
      <c r="U89" s="29">
        <v>60</v>
      </c>
      <c r="V89" s="29">
        <v>76.3575</v>
      </c>
      <c r="W89" s="29">
        <v>85</v>
      </c>
      <c r="X89" s="29">
        <f t="shared" si="1"/>
        <v>86</v>
      </c>
      <c r="Y89" s="29" t="s">
        <v>100</v>
      </c>
      <c r="Z89" s="29">
        <v>88</v>
      </c>
      <c r="AA89" s="70"/>
      <c r="AB89" s="29"/>
      <c r="AC89" s="29"/>
      <c r="AD89" s="29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66"/>
      <c r="JC89" s="66"/>
      <c r="JD89" s="66"/>
      <c r="JE89" s="66"/>
      <c r="JF89" s="71"/>
    </row>
    <row r="90" s="43" customFormat="1" customHeight="1" spans="1:266">
      <c r="A90" s="29" t="s">
        <v>246</v>
      </c>
      <c r="B90" s="29" t="s">
        <v>30</v>
      </c>
      <c r="C90" s="29">
        <v>2024</v>
      </c>
      <c r="D90" s="29" t="s">
        <v>144</v>
      </c>
      <c r="E90" s="29">
        <v>2403110039</v>
      </c>
      <c r="F90" s="29" t="s">
        <v>247</v>
      </c>
      <c r="G90" s="29">
        <v>88</v>
      </c>
      <c r="H90" s="29">
        <v>0</v>
      </c>
      <c r="I90" s="29">
        <v>88</v>
      </c>
      <c r="J90" s="29">
        <v>76.76</v>
      </c>
      <c r="K90" s="29">
        <v>0</v>
      </c>
      <c r="L90" s="29">
        <v>76.76</v>
      </c>
      <c r="M90" s="29">
        <v>69</v>
      </c>
      <c r="N90" s="29">
        <v>0</v>
      </c>
      <c r="O90" s="29">
        <v>69</v>
      </c>
      <c r="P90" s="29">
        <v>60</v>
      </c>
      <c r="Q90" s="29">
        <v>0</v>
      </c>
      <c r="R90" s="29">
        <v>60</v>
      </c>
      <c r="S90" s="29">
        <v>60</v>
      </c>
      <c r="T90" s="29">
        <v>0</v>
      </c>
      <c r="U90" s="29">
        <v>60</v>
      </c>
      <c r="V90" s="29">
        <v>76.75</v>
      </c>
      <c r="W90" s="29">
        <v>86</v>
      </c>
      <c r="X90" s="29">
        <f t="shared" si="1"/>
        <v>85</v>
      </c>
      <c r="Y90" s="29" t="s">
        <v>100</v>
      </c>
      <c r="Z90" s="29">
        <v>88</v>
      </c>
      <c r="AA90" s="70"/>
      <c r="AB90" s="29"/>
      <c r="AC90" s="29"/>
      <c r="AD90" s="29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66"/>
      <c r="JC90" s="66"/>
      <c r="JD90" s="66"/>
      <c r="JE90" s="66"/>
      <c r="JF90" s="71"/>
    </row>
    <row r="91" s="43" customFormat="1" customHeight="1" spans="1:266">
      <c r="A91" s="29" t="s">
        <v>29</v>
      </c>
      <c r="B91" s="29" t="s">
        <v>30</v>
      </c>
      <c r="C91" s="29">
        <v>2024</v>
      </c>
      <c r="D91" s="29" t="s">
        <v>144</v>
      </c>
      <c r="E91" s="29">
        <v>2403110024</v>
      </c>
      <c r="F91" s="29" t="s">
        <v>248</v>
      </c>
      <c r="G91" s="29">
        <v>88</v>
      </c>
      <c r="H91" s="29">
        <v>0</v>
      </c>
      <c r="I91" s="29">
        <v>88</v>
      </c>
      <c r="J91" s="29">
        <v>75.45</v>
      </c>
      <c r="K91" s="29">
        <v>0</v>
      </c>
      <c r="L91" s="29">
        <v>75.45</v>
      </c>
      <c r="M91" s="29">
        <v>72.8</v>
      </c>
      <c r="N91" s="29">
        <v>0</v>
      </c>
      <c r="O91" s="29">
        <v>72.8</v>
      </c>
      <c r="P91" s="29">
        <v>60</v>
      </c>
      <c r="Q91" s="29">
        <v>0</v>
      </c>
      <c r="R91" s="29">
        <v>60</v>
      </c>
      <c r="S91" s="29">
        <v>60</v>
      </c>
      <c r="T91" s="29">
        <v>5</v>
      </c>
      <c r="U91" s="29">
        <v>65</v>
      </c>
      <c r="V91" s="29">
        <v>75.2775</v>
      </c>
      <c r="W91" s="29">
        <v>87</v>
      </c>
      <c r="X91" s="29">
        <f t="shared" si="1"/>
        <v>87</v>
      </c>
      <c r="Y91" s="29" t="s">
        <v>100</v>
      </c>
      <c r="Z91" s="29">
        <v>88</v>
      </c>
      <c r="AA91" s="70"/>
      <c r="AB91" s="29"/>
      <c r="AC91" s="29"/>
      <c r="AD91" s="29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  <c r="HI91" s="40"/>
      <c r="HJ91" s="40"/>
      <c r="HK91" s="40"/>
      <c r="HL91" s="40"/>
      <c r="HM91" s="40"/>
      <c r="HN91" s="40"/>
      <c r="HO91" s="40"/>
      <c r="HP91" s="40"/>
      <c r="HQ91" s="40"/>
      <c r="HR91" s="40"/>
      <c r="HS91" s="40"/>
      <c r="HT91" s="40"/>
      <c r="HU91" s="40"/>
      <c r="HV91" s="40"/>
      <c r="HW91" s="40"/>
      <c r="HX91" s="40"/>
      <c r="HY91" s="40"/>
      <c r="HZ91" s="40"/>
      <c r="IA91" s="40"/>
      <c r="IB91" s="40"/>
      <c r="IC91" s="40"/>
      <c r="ID91" s="40"/>
      <c r="IE91" s="40"/>
      <c r="IF91" s="40"/>
      <c r="IG91" s="40"/>
      <c r="IH91" s="40"/>
      <c r="II91" s="40"/>
      <c r="IJ91" s="40"/>
      <c r="IK91" s="40"/>
      <c r="IL91" s="40"/>
      <c r="IM91" s="40"/>
      <c r="IN91" s="40"/>
      <c r="IO91" s="40"/>
      <c r="IP91" s="40"/>
      <c r="IQ91" s="40"/>
      <c r="IR91" s="40"/>
      <c r="IS91" s="40"/>
      <c r="IT91" s="40"/>
      <c r="IU91" s="40"/>
      <c r="IV91" s="40"/>
      <c r="IW91" s="40"/>
      <c r="IX91" s="40"/>
      <c r="IY91" s="40"/>
      <c r="IZ91" s="40"/>
      <c r="JA91" s="40"/>
      <c r="JB91" s="66"/>
      <c r="JC91" s="66"/>
      <c r="JD91" s="66"/>
      <c r="JE91" s="66"/>
      <c r="JF91" s="71"/>
    </row>
    <row r="92" s="43" customFormat="1" customHeight="1" spans="1:266">
      <c r="A92" s="29" t="s">
        <v>29</v>
      </c>
      <c r="B92" s="29" t="s">
        <v>30</v>
      </c>
      <c r="C92" s="29">
        <v>2024</v>
      </c>
      <c r="D92" s="29" t="s">
        <v>142</v>
      </c>
      <c r="E92" s="29">
        <v>2403110079</v>
      </c>
      <c r="F92" s="29" t="s">
        <v>249</v>
      </c>
      <c r="G92" s="29">
        <v>88</v>
      </c>
      <c r="H92" s="29">
        <v>0</v>
      </c>
      <c r="I92" s="29">
        <v>88</v>
      </c>
      <c r="J92" s="29">
        <v>66.82</v>
      </c>
      <c r="K92" s="29">
        <v>0</v>
      </c>
      <c r="L92" s="29">
        <v>66.82</v>
      </c>
      <c r="M92" s="29">
        <v>66.4</v>
      </c>
      <c r="N92" s="29">
        <v>0</v>
      </c>
      <c r="O92" s="29">
        <v>66.4</v>
      </c>
      <c r="P92" s="29">
        <v>60</v>
      </c>
      <c r="Q92" s="29">
        <v>0.5</v>
      </c>
      <c r="R92" s="29">
        <v>60.5</v>
      </c>
      <c r="S92" s="29">
        <v>60</v>
      </c>
      <c r="T92" s="29">
        <v>0</v>
      </c>
      <c r="U92" s="29">
        <v>60</v>
      </c>
      <c r="V92" s="29">
        <v>68.26</v>
      </c>
      <c r="W92" s="29">
        <v>88</v>
      </c>
      <c r="X92" s="29">
        <f t="shared" si="1"/>
        <v>88</v>
      </c>
      <c r="Y92" s="29" t="s">
        <v>100</v>
      </c>
      <c r="Z92" s="29">
        <v>88</v>
      </c>
      <c r="AA92" s="70"/>
      <c r="AB92" s="29"/>
      <c r="AC92" s="29"/>
      <c r="AD92" s="29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0"/>
      <c r="CD92" s="40"/>
      <c r="CE92" s="40"/>
      <c r="CF92" s="40"/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/>
      <c r="CY92" s="40"/>
      <c r="CZ92" s="40"/>
      <c r="DA92" s="40"/>
      <c r="DB92" s="40"/>
      <c r="DC92" s="40"/>
      <c r="DD92" s="40"/>
      <c r="DE92" s="40"/>
      <c r="DF92" s="40"/>
      <c r="DG92" s="40"/>
      <c r="DH92" s="40"/>
      <c r="DI92" s="40"/>
      <c r="DJ92" s="40"/>
      <c r="DK92" s="40"/>
      <c r="DL92" s="40"/>
      <c r="DM92" s="40"/>
      <c r="DN92" s="40"/>
      <c r="DO92" s="40"/>
      <c r="DP92" s="40"/>
      <c r="DQ92" s="40"/>
      <c r="DR92" s="40"/>
      <c r="DS92" s="40"/>
      <c r="DT92" s="40"/>
      <c r="DU92" s="40"/>
      <c r="DV92" s="40"/>
      <c r="DW92" s="40"/>
      <c r="DX92" s="40"/>
      <c r="DY92" s="40"/>
      <c r="DZ92" s="40"/>
      <c r="EA92" s="40"/>
      <c r="EB92" s="40"/>
      <c r="EC92" s="40"/>
      <c r="ED92" s="40"/>
      <c r="EE92" s="40"/>
      <c r="EF92" s="40"/>
      <c r="EG92" s="40"/>
      <c r="EH92" s="40"/>
      <c r="EI92" s="40"/>
      <c r="EJ92" s="40"/>
      <c r="EK92" s="40"/>
      <c r="EL92" s="40"/>
      <c r="EM92" s="40"/>
      <c r="EN92" s="40"/>
      <c r="EO92" s="40"/>
      <c r="EP92" s="40"/>
      <c r="EQ92" s="40"/>
      <c r="ER92" s="40"/>
      <c r="ES92" s="40"/>
      <c r="ET92" s="40"/>
      <c r="EU92" s="40"/>
      <c r="EV92" s="40"/>
      <c r="EW92" s="40"/>
      <c r="EX92" s="40"/>
      <c r="EY92" s="40"/>
      <c r="EZ92" s="40"/>
      <c r="FA92" s="40"/>
      <c r="FB92" s="40"/>
      <c r="FC92" s="40"/>
      <c r="FD92" s="40"/>
      <c r="FE92" s="40"/>
      <c r="FF92" s="40"/>
      <c r="FG92" s="40"/>
      <c r="FH92" s="40"/>
      <c r="FI92" s="40"/>
      <c r="FJ92" s="40"/>
      <c r="FK92" s="40"/>
      <c r="FL92" s="40"/>
      <c r="FM92" s="40"/>
      <c r="FN92" s="40"/>
      <c r="FO92" s="40"/>
      <c r="FP92" s="40"/>
      <c r="FQ92" s="40"/>
      <c r="FR92" s="40"/>
      <c r="FS92" s="40"/>
      <c r="FT92" s="40"/>
      <c r="FU92" s="40"/>
      <c r="FV92" s="40"/>
      <c r="FW92" s="40"/>
      <c r="FX92" s="40"/>
      <c r="FY92" s="40"/>
      <c r="FZ92" s="40"/>
      <c r="GA92" s="40"/>
      <c r="GB92" s="40"/>
      <c r="GC92" s="40"/>
      <c r="GD92" s="40"/>
      <c r="GE92" s="40"/>
      <c r="GF92" s="40"/>
      <c r="GG92" s="40"/>
      <c r="GH92" s="40"/>
      <c r="GI92" s="40"/>
      <c r="GJ92" s="40"/>
      <c r="GK92" s="40"/>
      <c r="GL92" s="40"/>
      <c r="GM92" s="40"/>
      <c r="GN92" s="40"/>
      <c r="GO92" s="40"/>
      <c r="GP92" s="40"/>
      <c r="GQ92" s="40"/>
      <c r="GR92" s="40"/>
      <c r="GS92" s="40"/>
      <c r="GT92" s="40"/>
      <c r="GU92" s="40"/>
      <c r="GV92" s="40"/>
      <c r="GW92" s="40"/>
      <c r="GX92" s="40"/>
      <c r="GY92" s="40"/>
      <c r="GZ92" s="40"/>
      <c r="HA92" s="40"/>
      <c r="HB92" s="40"/>
      <c r="HC92" s="40"/>
      <c r="HD92" s="40"/>
      <c r="HE92" s="40"/>
      <c r="HF92" s="40"/>
      <c r="HG92" s="40"/>
      <c r="HH92" s="40"/>
      <c r="HI92" s="40"/>
      <c r="HJ92" s="40"/>
      <c r="HK92" s="40"/>
      <c r="HL92" s="40"/>
      <c r="HM92" s="40"/>
      <c r="HN92" s="40"/>
      <c r="HO92" s="40"/>
      <c r="HP92" s="40"/>
      <c r="HQ92" s="40"/>
      <c r="HR92" s="40"/>
      <c r="HS92" s="40"/>
      <c r="HT92" s="40"/>
      <c r="HU92" s="40"/>
      <c r="HV92" s="40"/>
      <c r="HW92" s="40"/>
      <c r="HX92" s="40"/>
      <c r="HY92" s="40"/>
      <c r="HZ92" s="40"/>
      <c r="IA92" s="40"/>
      <c r="IB92" s="40"/>
      <c r="IC92" s="40"/>
      <c r="ID92" s="40"/>
      <c r="IE92" s="40"/>
      <c r="IF92" s="40"/>
      <c r="IG92" s="40"/>
      <c r="IH92" s="40"/>
      <c r="II92" s="40"/>
      <c r="IJ92" s="40"/>
      <c r="IK92" s="40"/>
      <c r="IL92" s="40"/>
      <c r="IM92" s="40"/>
      <c r="IN92" s="40"/>
      <c r="IO92" s="40"/>
      <c r="IP92" s="40"/>
      <c r="IQ92" s="40"/>
      <c r="IR92" s="40"/>
      <c r="IS92" s="40"/>
      <c r="IT92" s="40"/>
      <c r="IU92" s="40"/>
      <c r="IV92" s="40"/>
      <c r="IW92" s="40"/>
      <c r="IX92" s="40"/>
      <c r="IY92" s="40"/>
      <c r="IZ92" s="40"/>
      <c r="JA92" s="40"/>
      <c r="JB92" s="66"/>
      <c r="JC92" s="66"/>
      <c r="JD92" s="66"/>
      <c r="JE92" s="66"/>
      <c r="JF92" s="71"/>
    </row>
    <row r="93" customHeight="1" spans="1:266">
      <c r="A93" s="30" t="s">
        <v>127</v>
      </c>
      <c r="B93" s="31" t="s">
        <v>128</v>
      </c>
      <c r="D93" s="31"/>
      <c r="E93" s="31"/>
      <c r="F93" s="31"/>
      <c r="G93" s="31"/>
      <c r="H93" s="31"/>
      <c r="I93" s="31"/>
      <c r="J93" s="31"/>
      <c r="K93" s="31"/>
      <c r="L93" s="74"/>
      <c r="M93" s="31"/>
      <c r="N93" s="31"/>
      <c r="O93" s="31"/>
      <c r="P93" s="31"/>
      <c r="Q93" s="31"/>
      <c r="R93" s="31"/>
      <c r="S93" s="31"/>
      <c r="T93" s="31"/>
      <c r="U93" s="31"/>
      <c r="V93" s="75"/>
      <c r="W93" s="76"/>
      <c r="X93" s="31"/>
    </row>
    <row r="94" customHeight="1" spans="1:266">
      <c r="A94" s="34"/>
      <c r="B94" s="37" t="s">
        <v>129</v>
      </c>
      <c r="D94" s="31"/>
      <c r="E94" s="31"/>
      <c r="F94" s="31"/>
      <c r="G94" s="31"/>
      <c r="H94" s="31"/>
      <c r="I94" s="31"/>
      <c r="J94" s="31"/>
      <c r="K94" s="31"/>
      <c r="L94" s="74"/>
      <c r="M94" s="31"/>
      <c r="N94" s="31"/>
      <c r="O94" s="31"/>
      <c r="P94" s="31"/>
      <c r="Q94" s="31"/>
      <c r="R94" s="31"/>
      <c r="S94" s="31"/>
      <c r="T94" s="31"/>
      <c r="U94" s="31"/>
      <c r="V94" s="75"/>
      <c r="W94" s="76"/>
      <c r="X94" s="31"/>
    </row>
    <row r="95" customHeight="1" spans="1:266">
      <c r="A95" s="34"/>
      <c r="B95" s="31" t="s">
        <v>130</v>
      </c>
      <c r="D95" s="31"/>
      <c r="E95" s="31"/>
      <c r="F95" s="31"/>
      <c r="G95" s="31"/>
      <c r="H95" s="31"/>
      <c r="I95" s="31"/>
      <c r="J95" s="31"/>
      <c r="K95" s="31"/>
      <c r="L95" s="74"/>
      <c r="M95" s="31"/>
      <c r="N95" s="31"/>
      <c r="O95" s="31"/>
      <c r="P95" s="31"/>
      <c r="Q95" s="31"/>
      <c r="R95" s="31"/>
      <c r="S95" s="31"/>
      <c r="T95" s="31"/>
      <c r="U95" s="31"/>
      <c r="V95" s="75"/>
      <c r="W95" s="76"/>
      <c r="X95" s="31"/>
    </row>
    <row r="96" s="40" customFormat="1" ht="14.1" customHeight="1" spans="1:266">
      <c r="A96" s="39"/>
      <c r="B96" s="31" t="s">
        <v>131</v>
      </c>
      <c r="D96" s="31"/>
      <c r="E96" s="31"/>
      <c r="F96" s="31"/>
      <c r="G96" s="31"/>
      <c r="H96" s="31"/>
      <c r="I96" s="31"/>
      <c r="J96" s="31"/>
      <c r="K96" s="31"/>
      <c r="L96" s="74"/>
      <c r="M96" s="31"/>
      <c r="N96" s="31"/>
      <c r="O96" s="31"/>
      <c r="P96" s="31"/>
      <c r="Q96" s="31"/>
      <c r="R96" s="31"/>
      <c r="S96" s="31"/>
      <c r="T96" s="31"/>
      <c r="U96" s="31"/>
      <c r="V96" s="75"/>
      <c r="W96" s="76"/>
      <c r="X96" s="31"/>
    </row>
    <row r="97" s="40" customFormat="1" customHeight="1" spans="1:24">
      <c r="A97" s="41"/>
      <c r="B97" s="37" t="s">
        <v>132</v>
      </c>
      <c r="D97" s="31"/>
      <c r="E97" s="31"/>
      <c r="F97" s="31"/>
      <c r="G97" s="31"/>
      <c r="H97" s="31"/>
      <c r="I97" s="31"/>
      <c r="J97" s="31"/>
      <c r="K97" s="31"/>
      <c r="L97" s="74"/>
      <c r="M97" s="31"/>
      <c r="N97" s="31"/>
      <c r="O97" s="31"/>
      <c r="P97" s="31"/>
      <c r="Q97" s="31"/>
      <c r="R97" s="31"/>
      <c r="S97" s="31"/>
      <c r="T97" s="31"/>
      <c r="U97" s="31"/>
      <c r="V97" s="75"/>
      <c r="W97" s="76"/>
      <c r="X97" s="31"/>
    </row>
    <row r="98" customHeight="1" spans="1:24">
      <c r="C98" s="35"/>
    </row>
    <row r="99" customHeight="1" spans="1:24">
      <c r="C99" s="35"/>
    </row>
    <row r="100" customHeight="1" spans="1:24">
      <c r="C100" s="35"/>
    </row>
    <row r="101" customHeight="1" spans="1:24">
      <c r="C101" s="35"/>
    </row>
    <row r="102" customHeight="1" spans="1:24">
      <c r="C102" s="35"/>
    </row>
    <row r="103" customHeight="1" spans="1:24">
      <c r="C103" s="35"/>
    </row>
    <row r="104" customHeight="1" spans="1:24">
      <c r="C104" s="35"/>
    </row>
    <row r="105" customHeight="1" spans="1:24">
      <c r="C105" s="35"/>
    </row>
    <row r="106" customHeight="1" spans="1:24">
      <c r="C106" s="35"/>
    </row>
    <row r="107" customHeight="1" spans="1:24">
      <c r="C107" s="35"/>
    </row>
  </sheetData>
  <sheetProtection formatCells="0" formatColumns="0" formatRows="0" insertRows="0" insertColumns="0" insertHyperlinks="0" deleteColumns="0" deleteRows="0" sort="0" autoFilter="0" pivotTables="0"/>
  <mergeCells count="1">
    <mergeCell ref="A2:AD2"/>
  </mergeCells>
  <dataValidations count="6">
    <dataValidation type="list" allowBlank="1" showInputMessage="1" showErrorMessage="1" sqref="V2 V93:V65595">
      <formula1>$CQ$8:$CQ$11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2:U3 U93:U65595 AA4:AA10 AA12:AA9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2:W3 W93:W1048576 AC4:AC92">
      <formula1>"三好学生,三好学生标兵,优秀学生干部"</formula1>
    </dataValidation>
    <dataValidation type="list" allowBlank="1" showInputMessage="1" showErrorMessage="1" sqref="Y5:Y92">
      <formula1>"是,否"</formula1>
    </dataValidation>
    <dataValidation type="list" allowBlank="1" showInputMessage="1" showErrorMessage="1" sqref="AB5:AB92">
      <formula1>"学业进步奖,研究与创新奖,道德风尚奖,文体活动奖,社会工作奖"</formula1>
    </dataValidation>
  </dataValidations>
  <pageMargins left="0.708333333333333" right="0.708333333333333" top="0.47" bottom="0.47" header="0.51" footer="0.51"/>
  <pageSetup paperSize="8" scale="73" fitToHeight="0" orientation="landscape"/>
  <headerFooter alignWithMargins="0" scaleWithDoc="0"/>
  <ignoredErrors>
    <ignoredError sqref="AA4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3"/>
  <sheetViews>
    <sheetView tabSelected="1" zoomScale="90" zoomScaleNormal="90" workbookViewId="0">
      <selection activeCell="E4" sqref="E4"/>
    </sheetView>
  </sheetViews>
  <sheetFormatPr defaultColWidth="9" defaultRowHeight="14.25"/>
  <cols>
    <col min="1" max="1" width="12.25" customWidth="1"/>
    <col min="2" max="2" width="16.25" customWidth="1"/>
    <col min="3" max="3" width="6.5" customWidth="1"/>
    <col min="4" max="4" width="12.3583333333333" customWidth="1"/>
    <col min="22" max="22" width="9" style="1"/>
    <col min="27" max="27" width="9.99166666666667" customWidth="1"/>
    <col min="28" max="28" width="10.75" customWidth="1"/>
    <col min="29" max="29" width="12" customWidth="1"/>
  </cols>
  <sheetData>
    <row r="1" ht="25" customHeight="1" spans="1:30">
      <c r="A1" s="2" t="s">
        <v>133</v>
      </c>
      <c r="B1" s="2"/>
      <c r="C1" s="3"/>
      <c r="D1" s="4"/>
      <c r="E1" s="4"/>
      <c r="F1" s="4"/>
      <c r="G1" s="5"/>
      <c r="H1" s="6"/>
      <c r="I1" s="7"/>
      <c r="J1" s="7"/>
      <c r="K1" s="6"/>
      <c r="L1" s="6"/>
      <c r="M1" s="7"/>
      <c r="N1" s="6"/>
      <c r="O1" s="7"/>
      <c r="P1" s="8"/>
      <c r="Q1" s="8"/>
      <c r="R1" s="4"/>
      <c r="S1" s="9"/>
      <c r="T1" s="10"/>
      <c r="U1" s="11"/>
      <c r="V1" s="11"/>
      <c r="W1" s="12"/>
      <c r="X1" s="4"/>
      <c r="Y1" s="4"/>
      <c r="Z1" s="4"/>
      <c r="AA1" s="4"/>
      <c r="AB1" s="4"/>
      <c r="AC1" s="4"/>
      <c r="AD1" s="4"/>
    </row>
    <row r="2" ht="30" customHeight="1" spans="1:30">
      <c r="A2" s="13" t="s">
        <v>250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ht="15.75" spans="1:30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5"/>
      <c r="S3" s="17"/>
      <c r="T3" s="15"/>
      <c r="U3" s="15"/>
      <c r="V3" s="18"/>
      <c r="W3" s="19"/>
      <c r="X3" s="14" t="s">
        <v>4</v>
      </c>
      <c r="Y3" s="16"/>
      <c r="Z3" s="16"/>
      <c r="AA3" s="16"/>
      <c r="AB3" s="16"/>
      <c r="AC3" s="16"/>
      <c r="AD3" s="16"/>
    </row>
    <row r="4" ht="40.5" spans="1:30">
      <c r="A4" s="20" t="s">
        <v>5</v>
      </c>
      <c r="B4" s="20" t="s">
        <v>6</v>
      </c>
      <c r="C4" s="21" t="s">
        <v>7</v>
      </c>
      <c r="D4" s="22" t="s">
        <v>8</v>
      </c>
      <c r="E4" s="23" t="s">
        <v>9</v>
      </c>
      <c r="F4" s="23" t="s">
        <v>10</v>
      </c>
      <c r="G4" s="24" t="s">
        <v>11</v>
      </c>
      <c r="H4" s="25" t="s">
        <v>12</v>
      </c>
      <c r="I4" s="24" t="s">
        <v>13</v>
      </c>
      <c r="J4" s="24" t="s">
        <v>14</v>
      </c>
      <c r="K4" s="25" t="s">
        <v>15</v>
      </c>
      <c r="L4" s="25" t="s">
        <v>16</v>
      </c>
      <c r="M4" s="24" t="s">
        <v>17</v>
      </c>
      <c r="N4" s="25" t="s">
        <v>18</v>
      </c>
      <c r="O4" s="24" t="s">
        <v>19</v>
      </c>
      <c r="P4" s="24" t="s">
        <v>135</v>
      </c>
      <c r="Q4" s="25" t="s">
        <v>136</v>
      </c>
      <c r="R4" s="24" t="s">
        <v>137</v>
      </c>
      <c r="S4" s="24" t="s">
        <v>138</v>
      </c>
      <c r="T4" s="25" t="s">
        <v>139</v>
      </c>
      <c r="U4" s="24" t="s">
        <v>140</v>
      </c>
      <c r="V4" s="24" t="s">
        <v>20</v>
      </c>
      <c r="W4" s="26" t="s">
        <v>21</v>
      </c>
      <c r="X4" s="25" t="s">
        <v>22</v>
      </c>
      <c r="Y4" s="27" t="s">
        <v>23</v>
      </c>
      <c r="Z4" s="24" t="s">
        <v>141</v>
      </c>
      <c r="AA4" s="28" t="s">
        <v>25</v>
      </c>
      <c r="AB4" s="28" t="s">
        <v>26</v>
      </c>
      <c r="AC4" s="25" t="s">
        <v>27</v>
      </c>
      <c r="AD4" s="25" t="s">
        <v>28</v>
      </c>
    </row>
    <row r="5" spans="1:30">
      <c r="A5" s="29" t="s">
        <v>29</v>
      </c>
      <c r="B5" s="29" t="s">
        <v>30</v>
      </c>
      <c r="C5" s="29">
        <v>2025</v>
      </c>
      <c r="D5" s="29" t="s">
        <v>251</v>
      </c>
      <c r="E5" s="29" t="s">
        <v>252</v>
      </c>
      <c r="F5" s="29" t="s">
        <v>253</v>
      </c>
      <c r="G5" s="29">
        <v>88</v>
      </c>
      <c r="H5" s="29">
        <v>12</v>
      </c>
      <c r="I5" s="29">
        <v>100</v>
      </c>
      <c r="J5" s="29">
        <v>92.87805</v>
      </c>
      <c r="K5" s="29">
        <v>2.325</v>
      </c>
      <c r="L5" s="29">
        <v>95.20305</v>
      </c>
      <c r="M5" s="29">
        <v>82.1</v>
      </c>
      <c r="N5" s="29">
        <v>0</v>
      </c>
      <c r="O5" s="29">
        <v>82.1</v>
      </c>
      <c r="P5" s="29">
        <v>60</v>
      </c>
      <c r="Q5" s="29">
        <v>3.5</v>
      </c>
      <c r="R5" s="29">
        <v>63.5</v>
      </c>
      <c r="S5" s="29">
        <v>60</v>
      </c>
      <c r="T5" s="29">
        <v>35</v>
      </c>
      <c r="U5" s="29">
        <v>95</v>
      </c>
      <c r="V5" s="29">
        <v>93.4322875</v>
      </c>
      <c r="W5" s="29">
        <f t="shared" ref="W5:W68" si="0">RANK(V5,$V$5:$V$98,0)</f>
        <v>1</v>
      </c>
      <c r="X5" s="29">
        <f t="shared" ref="X5:X68" si="1">RANK(J5,$J$5:$J$98,0)</f>
        <v>1</v>
      </c>
      <c r="Y5" s="29" t="s">
        <v>33</v>
      </c>
      <c r="Z5" s="29">
        <v>94</v>
      </c>
      <c r="AA5" s="29" t="s">
        <v>34</v>
      </c>
      <c r="AB5" s="29"/>
      <c r="AC5" s="29" t="s">
        <v>148</v>
      </c>
      <c r="AD5" s="29"/>
    </row>
    <row r="6" spans="1:30">
      <c r="A6" s="29" t="s">
        <v>29</v>
      </c>
      <c r="B6" s="29" t="s">
        <v>30</v>
      </c>
      <c r="C6" s="29">
        <v>2025</v>
      </c>
      <c r="D6" s="29" t="s">
        <v>254</v>
      </c>
      <c r="E6" s="29" t="s">
        <v>255</v>
      </c>
      <c r="F6" s="29" t="s">
        <v>256</v>
      </c>
      <c r="G6" s="29">
        <v>88</v>
      </c>
      <c r="H6" s="29">
        <f>I6-G6</f>
        <v>9.55</v>
      </c>
      <c r="I6" s="29">
        <v>97.55</v>
      </c>
      <c r="J6" s="29">
        <v>91.98039</v>
      </c>
      <c r="K6" s="29">
        <f>L6-J6</f>
        <v>2.34999999999999</v>
      </c>
      <c r="L6" s="29">
        <v>94.33039</v>
      </c>
      <c r="M6" s="29">
        <v>92.2</v>
      </c>
      <c r="N6" s="29">
        <v>0</v>
      </c>
      <c r="O6" s="29">
        <v>92.2</v>
      </c>
      <c r="P6" s="29">
        <v>60</v>
      </c>
      <c r="Q6" s="29">
        <f>R6-P6</f>
        <v>1</v>
      </c>
      <c r="R6" s="29">
        <v>61</v>
      </c>
      <c r="S6" s="29">
        <v>60</v>
      </c>
      <c r="T6" s="29">
        <f>U6-S6</f>
        <v>18</v>
      </c>
      <c r="U6" s="29">
        <v>78</v>
      </c>
      <c r="V6" s="29">
        <v>92.0627925</v>
      </c>
      <c r="W6" s="29">
        <f t="shared" si="0"/>
        <v>2</v>
      </c>
      <c r="X6" s="29">
        <f t="shared" si="1"/>
        <v>2</v>
      </c>
      <c r="Y6" s="29" t="s">
        <v>33</v>
      </c>
      <c r="Z6" s="29">
        <v>94</v>
      </c>
      <c r="AA6" s="29" t="s">
        <v>34</v>
      </c>
      <c r="AB6" s="29"/>
      <c r="AC6" s="29" t="s">
        <v>35</v>
      </c>
      <c r="AD6" s="29"/>
    </row>
    <row r="7" spans="1:30">
      <c r="A7" s="29" t="s">
        <v>29</v>
      </c>
      <c r="B7" s="29" t="s">
        <v>30</v>
      </c>
      <c r="C7" s="29">
        <v>2025</v>
      </c>
      <c r="D7" s="29" t="s">
        <v>254</v>
      </c>
      <c r="E7" s="29" t="s">
        <v>257</v>
      </c>
      <c r="F7" s="29" t="s">
        <v>258</v>
      </c>
      <c r="G7" s="29">
        <v>88</v>
      </c>
      <c r="H7" s="29">
        <f>I7-G7</f>
        <v>9.5</v>
      </c>
      <c r="I7" s="29">
        <v>97.5</v>
      </c>
      <c r="J7" s="29">
        <v>91.56098</v>
      </c>
      <c r="K7" s="29">
        <f>L7-J7</f>
        <v>2.825</v>
      </c>
      <c r="L7" s="29">
        <v>94.38598</v>
      </c>
      <c r="M7" s="29">
        <v>82.45</v>
      </c>
      <c r="N7" s="29">
        <v>0</v>
      </c>
      <c r="O7" s="29">
        <v>82.45</v>
      </c>
      <c r="P7" s="29">
        <v>60</v>
      </c>
      <c r="Q7" s="29">
        <f>R7-P7</f>
        <v>2</v>
      </c>
      <c r="R7" s="29">
        <v>62</v>
      </c>
      <c r="S7" s="29">
        <v>60</v>
      </c>
      <c r="T7" s="29">
        <f>U7-S7</f>
        <v>26</v>
      </c>
      <c r="U7" s="29">
        <v>86</v>
      </c>
      <c r="V7" s="29">
        <v>92.061985</v>
      </c>
      <c r="W7" s="29">
        <f t="shared" si="0"/>
        <v>3</v>
      </c>
      <c r="X7" s="29">
        <f t="shared" si="1"/>
        <v>4</v>
      </c>
      <c r="Y7" s="29" t="s">
        <v>33</v>
      </c>
      <c r="Z7" s="29">
        <v>94</v>
      </c>
      <c r="AA7" s="29" t="s">
        <v>34</v>
      </c>
      <c r="AB7" s="29"/>
      <c r="AC7" s="29" t="s">
        <v>35</v>
      </c>
      <c r="AD7" s="29"/>
    </row>
    <row r="8" spans="1:30">
      <c r="A8" s="29" t="s">
        <v>29</v>
      </c>
      <c r="B8" s="29" t="s">
        <v>30</v>
      </c>
      <c r="C8" s="29">
        <v>2025</v>
      </c>
      <c r="D8" s="29" t="s">
        <v>254</v>
      </c>
      <c r="E8" s="29" t="s">
        <v>259</v>
      </c>
      <c r="F8" s="29" t="s">
        <v>260</v>
      </c>
      <c r="G8" s="29">
        <v>88</v>
      </c>
      <c r="H8" s="29">
        <f>I8-G8</f>
        <v>12</v>
      </c>
      <c r="I8" s="29">
        <v>100</v>
      </c>
      <c r="J8" s="29">
        <v>91.7561</v>
      </c>
      <c r="K8" s="29">
        <f>L8-J8</f>
        <v>1.09999999999999</v>
      </c>
      <c r="L8" s="29">
        <v>92.8561</v>
      </c>
      <c r="M8" s="29">
        <v>83.9</v>
      </c>
      <c r="N8" s="29">
        <v>0</v>
      </c>
      <c r="O8" s="29">
        <v>83.9</v>
      </c>
      <c r="P8" s="29">
        <v>60</v>
      </c>
      <c r="Q8" s="29">
        <f>R8-P8</f>
        <v>0.5</v>
      </c>
      <c r="R8" s="29">
        <v>60.5</v>
      </c>
      <c r="S8" s="29">
        <v>60</v>
      </c>
      <c r="T8" s="29">
        <f>U8-S8</f>
        <v>32</v>
      </c>
      <c r="U8" s="29">
        <v>92</v>
      </c>
      <c r="V8" s="29">
        <v>91.462075</v>
      </c>
      <c r="W8" s="29">
        <f t="shared" si="0"/>
        <v>4</v>
      </c>
      <c r="X8" s="29">
        <f t="shared" si="1"/>
        <v>3</v>
      </c>
      <c r="Y8" s="29" t="s">
        <v>33</v>
      </c>
      <c r="Z8" s="29">
        <v>94</v>
      </c>
      <c r="AA8" s="29" t="s">
        <v>34</v>
      </c>
      <c r="AB8" s="29"/>
      <c r="AC8" s="29" t="s">
        <v>35</v>
      </c>
      <c r="AD8" s="29"/>
    </row>
    <row r="9" spans="1:30">
      <c r="A9" s="29" t="s">
        <v>29</v>
      </c>
      <c r="B9" s="29" t="s">
        <v>30</v>
      </c>
      <c r="C9" s="29">
        <v>2025</v>
      </c>
      <c r="D9" s="29" t="s">
        <v>251</v>
      </c>
      <c r="E9" s="29">
        <v>2503110021</v>
      </c>
      <c r="F9" s="29" t="s">
        <v>261</v>
      </c>
      <c r="G9" s="29">
        <v>88</v>
      </c>
      <c r="H9" s="29">
        <v>11.8</v>
      </c>
      <c r="I9" s="29">
        <v>99.8</v>
      </c>
      <c r="J9" s="29">
        <v>90.70732</v>
      </c>
      <c r="K9" s="29">
        <v>2.5</v>
      </c>
      <c r="L9" s="29">
        <v>93.20732</v>
      </c>
      <c r="M9" s="29">
        <v>80.05</v>
      </c>
      <c r="N9" s="29">
        <v>0</v>
      </c>
      <c r="O9" s="29">
        <v>80.05</v>
      </c>
      <c r="P9" s="29">
        <v>60</v>
      </c>
      <c r="Q9" s="29">
        <v>4</v>
      </c>
      <c r="R9" s="29">
        <v>64</v>
      </c>
      <c r="S9" s="29">
        <v>60</v>
      </c>
      <c r="T9" s="29">
        <v>15</v>
      </c>
      <c r="U9" s="29">
        <v>75</v>
      </c>
      <c r="V9" s="29">
        <v>90.83799</v>
      </c>
      <c r="W9" s="29">
        <f t="shared" si="0"/>
        <v>5</v>
      </c>
      <c r="X9" s="29">
        <f t="shared" si="1"/>
        <v>8</v>
      </c>
      <c r="Y9" s="29" t="s">
        <v>33</v>
      </c>
      <c r="Z9" s="29">
        <v>94</v>
      </c>
      <c r="AA9" s="29" t="s">
        <v>41</v>
      </c>
      <c r="AB9" s="29"/>
      <c r="AC9" s="29" t="s">
        <v>42</v>
      </c>
      <c r="AD9" s="29"/>
    </row>
    <row r="10" spans="1:30">
      <c r="A10" s="29" t="s">
        <v>29</v>
      </c>
      <c r="B10" s="29" t="s">
        <v>30</v>
      </c>
      <c r="C10" s="29">
        <v>2025</v>
      </c>
      <c r="D10" s="29" t="s">
        <v>251</v>
      </c>
      <c r="E10" s="29">
        <v>2507110048</v>
      </c>
      <c r="F10" s="29" t="s">
        <v>262</v>
      </c>
      <c r="G10" s="29">
        <v>88</v>
      </c>
      <c r="H10" s="29">
        <v>2.5</v>
      </c>
      <c r="I10" s="29">
        <v>90.5</v>
      </c>
      <c r="J10" s="29">
        <v>89.72131</v>
      </c>
      <c r="K10" s="29">
        <v>2.285</v>
      </c>
      <c r="L10" s="29">
        <v>92.00645</v>
      </c>
      <c r="M10" s="29">
        <v>100</v>
      </c>
      <c r="N10" s="29">
        <v>2.258</v>
      </c>
      <c r="O10" s="29">
        <v>100</v>
      </c>
      <c r="P10" s="29">
        <v>60</v>
      </c>
      <c r="Q10" s="29">
        <v>3.5</v>
      </c>
      <c r="R10" s="29">
        <v>63.5</v>
      </c>
      <c r="S10" s="29">
        <v>60</v>
      </c>
      <c r="T10" s="29">
        <v>23</v>
      </c>
      <c r="U10" s="29">
        <v>83</v>
      </c>
      <c r="V10" s="29">
        <v>90.3798375</v>
      </c>
      <c r="W10" s="29">
        <f t="shared" si="0"/>
        <v>6</v>
      </c>
      <c r="X10" s="29">
        <f t="shared" si="1"/>
        <v>19</v>
      </c>
      <c r="Y10" s="29" t="s">
        <v>33</v>
      </c>
      <c r="Z10" s="29">
        <v>94</v>
      </c>
      <c r="AA10" s="29" t="s">
        <v>41</v>
      </c>
      <c r="AB10" s="29"/>
      <c r="AC10" s="29"/>
      <c r="AD10" s="29"/>
    </row>
    <row r="11" spans="1:30">
      <c r="A11" s="29" t="s">
        <v>29</v>
      </c>
      <c r="B11" s="29" t="s">
        <v>30</v>
      </c>
      <c r="C11" s="29">
        <v>2025</v>
      </c>
      <c r="D11" s="29" t="s">
        <v>254</v>
      </c>
      <c r="E11" s="29" t="s">
        <v>263</v>
      </c>
      <c r="F11" s="29" t="s">
        <v>264</v>
      </c>
      <c r="G11" s="29">
        <v>88</v>
      </c>
      <c r="H11" s="29">
        <f>I11-G11</f>
        <v>9.25</v>
      </c>
      <c r="I11" s="29">
        <v>97.25</v>
      </c>
      <c r="J11" s="29">
        <v>90.65854</v>
      </c>
      <c r="K11" s="29">
        <f>L11-J11</f>
        <v>2</v>
      </c>
      <c r="L11" s="29">
        <v>92.65854</v>
      </c>
      <c r="M11" s="29">
        <v>84.65</v>
      </c>
      <c r="N11" s="29">
        <v>0</v>
      </c>
      <c r="O11" s="29">
        <v>84.65</v>
      </c>
      <c r="P11" s="29">
        <v>60</v>
      </c>
      <c r="Q11" s="29">
        <f>R11-P11</f>
        <v>0</v>
      </c>
      <c r="R11" s="29">
        <v>60</v>
      </c>
      <c r="S11" s="29">
        <v>60</v>
      </c>
      <c r="T11" s="29">
        <f>U11-S11</f>
        <v>18.5</v>
      </c>
      <c r="U11" s="29">
        <v>78.5</v>
      </c>
      <c r="V11" s="29">
        <v>90.376405</v>
      </c>
      <c r="W11" s="29">
        <f t="shared" si="0"/>
        <v>7</v>
      </c>
      <c r="X11" s="29">
        <f t="shared" si="1"/>
        <v>9</v>
      </c>
      <c r="Y11" s="29" t="s">
        <v>33</v>
      </c>
      <c r="Z11" s="29">
        <v>94</v>
      </c>
      <c r="AA11" s="29" t="s">
        <v>41</v>
      </c>
      <c r="AB11" s="29"/>
      <c r="AC11" s="29" t="s">
        <v>35</v>
      </c>
      <c r="AD11" s="29"/>
    </row>
    <row r="12" spans="1:30">
      <c r="A12" s="29" t="s">
        <v>29</v>
      </c>
      <c r="B12" s="29" t="s">
        <v>30</v>
      </c>
      <c r="C12" s="29">
        <v>2025</v>
      </c>
      <c r="D12" s="29" t="s">
        <v>254</v>
      </c>
      <c r="E12" s="29" t="s">
        <v>265</v>
      </c>
      <c r="F12" s="29" t="s">
        <v>266</v>
      </c>
      <c r="G12" s="29">
        <v>88</v>
      </c>
      <c r="H12" s="29">
        <f>I12-G12</f>
        <v>5.25</v>
      </c>
      <c r="I12" s="29">
        <v>93.25</v>
      </c>
      <c r="J12" s="29">
        <v>90.53659</v>
      </c>
      <c r="K12" s="29">
        <f>L12-J12</f>
        <v>2.5</v>
      </c>
      <c r="L12" s="29">
        <v>93.03659</v>
      </c>
      <c r="M12" s="29">
        <v>83.55</v>
      </c>
      <c r="N12" s="29">
        <v>0</v>
      </c>
      <c r="O12" s="29">
        <v>83.55</v>
      </c>
      <c r="P12" s="29">
        <v>60</v>
      </c>
      <c r="Q12" s="29">
        <f>R12-P12</f>
        <v>0.5</v>
      </c>
      <c r="R12" s="29">
        <v>60.5</v>
      </c>
      <c r="S12" s="29">
        <v>60</v>
      </c>
      <c r="T12" s="29">
        <f>U12-S12</f>
        <v>19.5</v>
      </c>
      <c r="U12" s="29">
        <v>79.5</v>
      </c>
      <c r="V12" s="29">
        <v>90.2799425</v>
      </c>
      <c r="W12" s="29">
        <f t="shared" si="0"/>
        <v>8</v>
      </c>
      <c r="X12" s="29">
        <f t="shared" si="1"/>
        <v>10</v>
      </c>
      <c r="Y12" s="29" t="s">
        <v>33</v>
      </c>
      <c r="Z12" s="29">
        <v>94</v>
      </c>
      <c r="AA12" s="29" t="s">
        <v>41</v>
      </c>
      <c r="AB12" s="29"/>
      <c r="AC12" s="29"/>
      <c r="AD12" s="29"/>
    </row>
    <row r="13" spans="1:30">
      <c r="A13" s="29" t="s">
        <v>29</v>
      </c>
      <c r="B13" s="29" t="s">
        <v>30</v>
      </c>
      <c r="C13" s="29">
        <v>2025</v>
      </c>
      <c r="D13" s="29" t="s">
        <v>254</v>
      </c>
      <c r="E13" s="29" t="s">
        <v>267</v>
      </c>
      <c r="F13" s="29" t="s">
        <v>268</v>
      </c>
      <c r="G13" s="29">
        <v>88</v>
      </c>
      <c r="H13" s="29">
        <f>I13-G13</f>
        <v>12</v>
      </c>
      <c r="I13" s="29">
        <v>100</v>
      </c>
      <c r="J13" s="29">
        <v>89.70732</v>
      </c>
      <c r="K13" s="29">
        <f>L13-J13</f>
        <v>1.02500000000001</v>
      </c>
      <c r="L13" s="29">
        <v>90.73232</v>
      </c>
      <c r="M13" s="29">
        <v>85.25</v>
      </c>
      <c r="N13" s="29">
        <v>0</v>
      </c>
      <c r="O13" s="29">
        <v>85.25</v>
      </c>
      <c r="P13" s="29">
        <v>60</v>
      </c>
      <c r="Q13" s="29">
        <f>R13-P13</f>
        <v>0.5</v>
      </c>
      <c r="R13" s="29">
        <v>60.5</v>
      </c>
      <c r="S13" s="29">
        <v>60</v>
      </c>
      <c r="T13" s="29">
        <f>U13-S13</f>
        <v>32.5</v>
      </c>
      <c r="U13" s="29">
        <v>92.5</v>
      </c>
      <c r="V13" s="29">
        <v>89.96174</v>
      </c>
      <c r="W13" s="29">
        <f t="shared" si="0"/>
        <v>9</v>
      </c>
      <c r="X13" s="29">
        <f t="shared" si="1"/>
        <v>20</v>
      </c>
      <c r="Y13" s="29" t="s">
        <v>33</v>
      </c>
      <c r="Z13" s="29">
        <v>94</v>
      </c>
      <c r="AA13" s="29" t="s">
        <v>41</v>
      </c>
      <c r="AB13" s="29"/>
      <c r="AC13" s="29"/>
      <c r="AD13" s="29"/>
    </row>
    <row r="14" spans="1:30">
      <c r="A14" s="29" t="s">
        <v>29</v>
      </c>
      <c r="B14" s="29" t="s">
        <v>30</v>
      </c>
      <c r="C14" s="29">
        <v>2025</v>
      </c>
      <c r="D14" s="29" t="s">
        <v>251</v>
      </c>
      <c r="E14" s="29" t="s">
        <v>269</v>
      </c>
      <c r="F14" s="29" t="s">
        <v>270</v>
      </c>
      <c r="G14" s="29">
        <v>88</v>
      </c>
      <c r="H14" s="29">
        <v>12</v>
      </c>
      <c r="I14" s="29">
        <v>100</v>
      </c>
      <c r="J14" s="29">
        <v>88.65854</v>
      </c>
      <c r="K14" s="29">
        <v>2.625</v>
      </c>
      <c r="L14" s="29">
        <v>91.28354</v>
      </c>
      <c r="M14" s="29">
        <v>82.5</v>
      </c>
      <c r="N14" s="29">
        <v>0</v>
      </c>
      <c r="O14" s="29">
        <v>82.5</v>
      </c>
      <c r="P14" s="29">
        <v>60</v>
      </c>
      <c r="Q14" s="29">
        <v>8.75</v>
      </c>
      <c r="R14" s="29">
        <v>68.75</v>
      </c>
      <c r="S14" s="29">
        <v>60</v>
      </c>
      <c r="T14" s="29">
        <v>16.5</v>
      </c>
      <c r="U14" s="29">
        <v>76.5</v>
      </c>
      <c r="V14" s="29">
        <v>89.850155</v>
      </c>
      <c r="W14" s="29">
        <f t="shared" si="0"/>
        <v>10</v>
      </c>
      <c r="X14" s="29">
        <f t="shared" si="1"/>
        <v>37</v>
      </c>
      <c r="Y14" s="29" t="s">
        <v>33</v>
      </c>
      <c r="Z14" s="29">
        <v>94</v>
      </c>
      <c r="AA14" s="29" t="s">
        <v>41</v>
      </c>
      <c r="AB14" s="29"/>
      <c r="AC14" s="29"/>
      <c r="AD14" s="29"/>
    </row>
    <row r="15" spans="1:30">
      <c r="A15" s="29" t="s">
        <v>29</v>
      </c>
      <c r="B15" s="29" t="s">
        <v>30</v>
      </c>
      <c r="C15" s="29">
        <v>2025</v>
      </c>
      <c r="D15" s="29" t="s">
        <v>254</v>
      </c>
      <c r="E15" s="29" t="s">
        <v>271</v>
      </c>
      <c r="F15" s="29" t="s">
        <v>272</v>
      </c>
      <c r="G15" s="29">
        <v>88</v>
      </c>
      <c r="H15" s="29">
        <f>I15-G15</f>
        <v>6.8</v>
      </c>
      <c r="I15" s="29">
        <v>94.8</v>
      </c>
      <c r="J15" s="29">
        <v>91.26829</v>
      </c>
      <c r="K15" s="29">
        <f>L15-J15</f>
        <v>1.10000000000001</v>
      </c>
      <c r="L15" s="29">
        <v>92.36829</v>
      </c>
      <c r="M15" s="29">
        <v>84.85</v>
      </c>
      <c r="N15" s="29">
        <v>0</v>
      </c>
      <c r="O15" s="29">
        <v>84.85</v>
      </c>
      <c r="P15" s="29">
        <v>60</v>
      </c>
      <c r="Q15" s="29">
        <f>R15-P15</f>
        <v>0</v>
      </c>
      <c r="R15" s="29">
        <v>60</v>
      </c>
      <c r="S15" s="29">
        <v>60</v>
      </c>
      <c r="T15" s="29">
        <f>U15-S15</f>
        <v>15</v>
      </c>
      <c r="U15" s="29">
        <v>75</v>
      </c>
      <c r="V15" s="29">
        <v>89.7487175</v>
      </c>
      <c r="W15" s="29">
        <f t="shared" si="0"/>
        <v>11</v>
      </c>
      <c r="X15" s="29">
        <f t="shared" si="1"/>
        <v>5</v>
      </c>
      <c r="Y15" s="29" t="s">
        <v>33</v>
      </c>
      <c r="Z15" s="29">
        <v>94</v>
      </c>
      <c r="AA15" s="29" t="s">
        <v>41</v>
      </c>
      <c r="AB15" s="29"/>
      <c r="AC15" s="29" t="s">
        <v>35</v>
      </c>
      <c r="AD15" s="29"/>
    </row>
    <row r="16" spans="1:30">
      <c r="A16" s="29" t="s">
        <v>29</v>
      </c>
      <c r="B16" s="29" t="s">
        <v>30</v>
      </c>
      <c r="C16" s="29">
        <v>2025</v>
      </c>
      <c r="D16" s="29" t="s">
        <v>251</v>
      </c>
      <c r="E16" s="29" t="s">
        <v>273</v>
      </c>
      <c r="F16" s="29" t="s">
        <v>274</v>
      </c>
      <c r="G16" s="29">
        <v>88</v>
      </c>
      <c r="H16" s="29">
        <v>4.5</v>
      </c>
      <c r="I16" s="29">
        <v>92.5</v>
      </c>
      <c r="J16" s="29">
        <v>89.95122</v>
      </c>
      <c r="K16" s="29">
        <v>2.2</v>
      </c>
      <c r="L16" s="29">
        <v>92.15122</v>
      </c>
      <c r="M16" s="29">
        <v>77.85</v>
      </c>
      <c r="N16" s="29">
        <v>0</v>
      </c>
      <c r="O16" s="29">
        <v>77.85</v>
      </c>
      <c r="P16" s="29">
        <v>60</v>
      </c>
      <c r="Q16" s="29">
        <v>0.5</v>
      </c>
      <c r="R16" s="29">
        <v>60.5</v>
      </c>
      <c r="S16" s="29">
        <v>60</v>
      </c>
      <c r="T16" s="29">
        <v>26</v>
      </c>
      <c r="U16" s="29">
        <v>86</v>
      </c>
      <c r="V16" s="29">
        <v>89.580915</v>
      </c>
      <c r="W16" s="29">
        <f t="shared" si="0"/>
        <v>12</v>
      </c>
      <c r="X16" s="29">
        <f t="shared" si="1"/>
        <v>17</v>
      </c>
      <c r="Y16" s="29" t="s">
        <v>33</v>
      </c>
      <c r="Z16" s="29">
        <v>94</v>
      </c>
      <c r="AA16" s="29" t="s">
        <v>41</v>
      </c>
      <c r="AB16" s="29"/>
      <c r="AC16" s="29"/>
      <c r="AD16" s="29"/>
    </row>
    <row r="17" spans="1:30">
      <c r="A17" s="29" t="s">
        <v>29</v>
      </c>
      <c r="B17" s="29" t="s">
        <v>30</v>
      </c>
      <c r="C17" s="29">
        <v>2025</v>
      </c>
      <c r="D17" s="29" t="s">
        <v>251</v>
      </c>
      <c r="E17" s="29" t="s">
        <v>275</v>
      </c>
      <c r="F17" s="29" t="s">
        <v>276</v>
      </c>
      <c r="G17" s="29">
        <v>88</v>
      </c>
      <c r="H17" s="29">
        <v>7.75</v>
      </c>
      <c r="I17" s="29">
        <v>95.75</v>
      </c>
      <c r="J17" s="29">
        <v>90.29268</v>
      </c>
      <c r="K17" s="29">
        <v>2</v>
      </c>
      <c r="L17" s="29">
        <v>92.29268</v>
      </c>
      <c r="M17" s="29">
        <v>80.15</v>
      </c>
      <c r="N17" s="29">
        <v>0</v>
      </c>
      <c r="O17" s="29">
        <v>80.15</v>
      </c>
      <c r="P17" s="29">
        <v>60</v>
      </c>
      <c r="Q17" s="29">
        <v>1</v>
      </c>
      <c r="R17" s="29">
        <v>61</v>
      </c>
      <c r="S17" s="29">
        <v>60</v>
      </c>
      <c r="T17" s="29">
        <v>14.5</v>
      </c>
      <c r="U17" s="29">
        <v>74.5</v>
      </c>
      <c r="V17" s="29">
        <v>89.57701</v>
      </c>
      <c r="W17" s="29">
        <f t="shared" si="0"/>
        <v>13</v>
      </c>
      <c r="X17" s="29">
        <f t="shared" si="1"/>
        <v>13</v>
      </c>
      <c r="Y17" s="29" t="s">
        <v>33</v>
      </c>
      <c r="Z17" s="29">
        <v>94</v>
      </c>
      <c r="AA17" s="29" t="s">
        <v>41</v>
      </c>
      <c r="AB17" s="29"/>
      <c r="AC17" s="29"/>
      <c r="AD17" s="29"/>
    </row>
    <row r="18" spans="1:30">
      <c r="A18" s="29" t="s">
        <v>29</v>
      </c>
      <c r="B18" s="29" t="s">
        <v>30</v>
      </c>
      <c r="C18" s="29">
        <v>2025</v>
      </c>
      <c r="D18" s="29" t="s">
        <v>251</v>
      </c>
      <c r="E18" s="29" t="s">
        <v>277</v>
      </c>
      <c r="F18" s="29" t="s">
        <v>278</v>
      </c>
      <c r="G18" s="29">
        <v>88</v>
      </c>
      <c r="H18" s="29">
        <v>7.35</v>
      </c>
      <c r="I18" s="29">
        <v>95.35</v>
      </c>
      <c r="J18" s="29">
        <v>90.26829</v>
      </c>
      <c r="K18" s="29">
        <v>2</v>
      </c>
      <c r="L18" s="29">
        <v>92.2683</v>
      </c>
      <c r="M18" s="29">
        <v>77.35</v>
      </c>
      <c r="N18" s="29">
        <v>0</v>
      </c>
      <c r="O18" s="29">
        <v>77.35</v>
      </c>
      <c r="P18" s="29">
        <v>60</v>
      </c>
      <c r="Q18" s="29">
        <v>1</v>
      </c>
      <c r="R18" s="29">
        <v>61</v>
      </c>
      <c r="S18" s="29">
        <v>60</v>
      </c>
      <c r="T18" s="29">
        <v>15</v>
      </c>
      <c r="U18" s="29">
        <v>75</v>
      </c>
      <c r="V18" s="29">
        <v>89.403725</v>
      </c>
      <c r="W18" s="29">
        <f t="shared" si="0"/>
        <v>14</v>
      </c>
      <c r="X18" s="29">
        <f t="shared" si="1"/>
        <v>14</v>
      </c>
      <c r="Y18" s="29" t="s">
        <v>33</v>
      </c>
      <c r="Z18" s="29">
        <v>94</v>
      </c>
      <c r="AA18" s="29" t="s">
        <v>41</v>
      </c>
      <c r="AB18" s="29"/>
      <c r="AC18" s="29"/>
      <c r="AD18" s="29"/>
    </row>
    <row r="19" spans="1:30">
      <c r="A19" s="29" t="s">
        <v>29</v>
      </c>
      <c r="B19" s="29" t="s">
        <v>30</v>
      </c>
      <c r="C19" s="29">
        <v>2025</v>
      </c>
      <c r="D19" s="29" t="s">
        <v>251</v>
      </c>
      <c r="E19" s="29" t="s">
        <v>279</v>
      </c>
      <c r="F19" s="29" t="s">
        <v>280</v>
      </c>
      <c r="G19" s="29">
        <v>88</v>
      </c>
      <c r="H19" s="29">
        <v>12</v>
      </c>
      <c r="I19" s="29">
        <v>100</v>
      </c>
      <c r="J19" s="29">
        <v>89.19512</v>
      </c>
      <c r="K19" s="29">
        <v>2</v>
      </c>
      <c r="L19" s="29">
        <v>91.19512</v>
      </c>
      <c r="M19" s="29">
        <v>82.45</v>
      </c>
      <c r="N19" s="29">
        <v>0</v>
      </c>
      <c r="O19" s="29">
        <v>82.45</v>
      </c>
      <c r="P19" s="29">
        <v>60</v>
      </c>
      <c r="Q19" s="29">
        <v>0</v>
      </c>
      <c r="R19" s="29">
        <v>60</v>
      </c>
      <c r="S19" s="29">
        <v>60</v>
      </c>
      <c r="T19" s="29">
        <v>16</v>
      </c>
      <c r="U19" s="29">
        <v>76</v>
      </c>
      <c r="V19" s="29">
        <v>89.31884</v>
      </c>
      <c r="W19" s="29">
        <f t="shared" si="0"/>
        <v>15</v>
      </c>
      <c r="X19" s="29">
        <f t="shared" si="1"/>
        <v>25</v>
      </c>
      <c r="Y19" s="29" t="s">
        <v>33</v>
      </c>
      <c r="Z19" s="29">
        <v>94</v>
      </c>
      <c r="AA19" s="29" t="s">
        <v>51</v>
      </c>
      <c r="AB19" s="29"/>
      <c r="AC19" s="29"/>
      <c r="AD19" s="29"/>
    </row>
    <row r="20" spans="1:30">
      <c r="A20" s="29" t="s">
        <v>29</v>
      </c>
      <c r="B20" s="29" t="s">
        <v>30</v>
      </c>
      <c r="C20" s="29">
        <v>2025</v>
      </c>
      <c r="D20" s="29" t="s">
        <v>251</v>
      </c>
      <c r="E20" s="29" t="s">
        <v>281</v>
      </c>
      <c r="F20" s="29" t="s">
        <v>282</v>
      </c>
      <c r="G20" s="29">
        <v>88</v>
      </c>
      <c r="H20" s="29">
        <v>11.5</v>
      </c>
      <c r="I20" s="29">
        <v>99.5</v>
      </c>
      <c r="J20" s="29">
        <v>88.09756</v>
      </c>
      <c r="K20" s="29">
        <v>2</v>
      </c>
      <c r="L20" s="29">
        <v>90.09756</v>
      </c>
      <c r="M20" s="29">
        <v>88</v>
      </c>
      <c r="N20" s="29">
        <v>0</v>
      </c>
      <c r="O20" s="29">
        <v>88</v>
      </c>
      <c r="P20" s="29">
        <v>60</v>
      </c>
      <c r="Q20" s="29">
        <v>1</v>
      </c>
      <c r="R20" s="29">
        <v>61</v>
      </c>
      <c r="S20" s="29">
        <v>60</v>
      </c>
      <c r="T20" s="29">
        <v>26</v>
      </c>
      <c r="U20" s="29">
        <v>86</v>
      </c>
      <c r="V20" s="29">
        <v>89.27317</v>
      </c>
      <c r="W20" s="29">
        <f t="shared" si="0"/>
        <v>16</v>
      </c>
      <c r="X20" s="29">
        <f t="shared" si="1"/>
        <v>44</v>
      </c>
      <c r="Y20" s="29" t="s">
        <v>33</v>
      </c>
      <c r="Z20" s="29">
        <v>94</v>
      </c>
      <c r="AA20" s="29" t="s">
        <v>51</v>
      </c>
      <c r="AB20" s="29"/>
      <c r="AC20" s="29"/>
      <c r="AD20" s="29"/>
    </row>
    <row r="21" spans="1:30">
      <c r="A21" s="29" t="s">
        <v>29</v>
      </c>
      <c r="B21" s="29" t="s">
        <v>30</v>
      </c>
      <c r="C21" s="29">
        <v>2025</v>
      </c>
      <c r="D21" s="29" t="s">
        <v>254</v>
      </c>
      <c r="E21" s="29" t="s">
        <v>283</v>
      </c>
      <c r="F21" s="29" t="s">
        <v>284</v>
      </c>
      <c r="G21" s="29">
        <v>88</v>
      </c>
      <c r="H21" s="29">
        <f>I21-G21</f>
        <v>9.05</v>
      </c>
      <c r="I21" s="29">
        <v>97.05</v>
      </c>
      <c r="J21" s="29">
        <v>89.2439</v>
      </c>
      <c r="K21" s="29">
        <f>L21-J21</f>
        <v>2</v>
      </c>
      <c r="L21" s="29">
        <v>91.2439</v>
      </c>
      <c r="M21" s="29">
        <v>83.9</v>
      </c>
      <c r="N21" s="29">
        <v>0</v>
      </c>
      <c r="O21" s="29">
        <v>83.9</v>
      </c>
      <c r="P21" s="29">
        <v>60</v>
      </c>
      <c r="Q21" s="29">
        <f>R21-P21</f>
        <v>3</v>
      </c>
      <c r="R21" s="29">
        <v>63</v>
      </c>
      <c r="S21" s="29">
        <v>60</v>
      </c>
      <c r="T21" s="29">
        <f>U21-S21</f>
        <v>13.87</v>
      </c>
      <c r="U21" s="29">
        <v>73.87</v>
      </c>
      <c r="V21" s="29">
        <v>89.176425</v>
      </c>
      <c r="W21" s="29">
        <f t="shared" si="0"/>
        <v>17</v>
      </c>
      <c r="X21" s="29">
        <f t="shared" si="1"/>
        <v>24</v>
      </c>
      <c r="Y21" s="29" t="s">
        <v>33</v>
      </c>
      <c r="Z21" s="29">
        <v>94</v>
      </c>
      <c r="AA21" s="29" t="s">
        <v>51</v>
      </c>
      <c r="AB21" s="29"/>
      <c r="AC21" s="29"/>
      <c r="AD21" s="29"/>
    </row>
    <row r="22" spans="1:30">
      <c r="A22" s="29" t="s">
        <v>29</v>
      </c>
      <c r="B22" s="29" t="s">
        <v>30</v>
      </c>
      <c r="C22" s="29">
        <v>2025</v>
      </c>
      <c r="D22" s="29" t="s">
        <v>251</v>
      </c>
      <c r="E22" s="29" t="s">
        <v>285</v>
      </c>
      <c r="F22" s="29" t="s">
        <v>286</v>
      </c>
      <c r="G22" s="29">
        <v>88</v>
      </c>
      <c r="H22" s="29">
        <v>4</v>
      </c>
      <c r="I22" s="29">
        <v>92</v>
      </c>
      <c r="J22" s="29">
        <v>90.02439</v>
      </c>
      <c r="K22" s="29">
        <v>2</v>
      </c>
      <c r="L22" s="29">
        <v>92.02439</v>
      </c>
      <c r="M22" s="29">
        <v>79.8</v>
      </c>
      <c r="N22" s="29">
        <v>0</v>
      </c>
      <c r="O22" s="29">
        <v>79.8</v>
      </c>
      <c r="P22" s="29">
        <v>60</v>
      </c>
      <c r="Q22" s="29">
        <v>0.5</v>
      </c>
      <c r="R22" s="29">
        <v>60.5</v>
      </c>
      <c r="S22" s="29">
        <v>60</v>
      </c>
      <c r="T22" s="29">
        <v>17.5</v>
      </c>
      <c r="U22" s="29">
        <v>77.5</v>
      </c>
      <c r="V22" s="29">
        <v>89.1082925</v>
      </c>
      <c r="W22" s="29">
        <f t="shared" si="0"/>
        <v>18</v>
      </c>
      <c r="X22" s="29">
        <f t="shared" si="1"/>
        <v>16</v>
      </c>
      <c r="Y22" s="29" t="s">
        <v>33</v>
      </c>
      <c r="Z22" s="29">
        <v>94</v>
      </c>
      <c r="AA22" s="29" t="s">
        <v>51</v>
      </c>
      <c r="AB22" s="29"/>
      <c r="AC22" s="29"/>
      <c r="AD22" s="29"/>
    </row>
    <row r="23" spans="1:30">
      <c r="A23" s="29" t="s">
        <v>29</v>
      </c>
      <c r="B23" s="29" t="s">
        <v>30</v>
      </c>
      <c r="C23" s="29">
        <v>2025</v>
      </c>
      <c r="D23" s="29" t="s">
        <v>251</v>
      </c>
      <c r="E23" s="29" t="s">
        <v>287</v>
      </c>
      <c r="F23" s="29" t="s">
        <v>288</v>
      </c>
      <c r="G23" s="29">
        <v>88</v>
      </c>
      <c r="H23" s="29">
        <v>10.74</v>
      </c>
      <c r="I23" s="29">
        <v>98.74</v>
      </c>
      <c r="J23" s="29">
        <v>89.4878</v>
      </c>
      <c r="K23" s="29">
        <v>2</v>
      </c>
      <c r="L23" s="29">
        <v>91.4878</v>
      </c>
      <c r="M23" s="29">
        <v>75.95</v>
      </c>
      <c r="N23" s="29">
        <v>0</v>
      </c>
      <c r="O23" s="29">
        <v>75.95</v>
      </c>
      <c r="P23" s="29">
        <v>60</v>
      </c>
      <c r="Q23" s="29">
        <v>0</v>
      </c>
      <c r="R23" s="29">
        <v>60</v>
      </c>
      <c r="S23" s="29">
        <v>60</v>
      </c>
      <c r="T23" s="29">
        <v>12.365</v>
      </c>
      <c r="U23" s="29">
        <v>72.365</v>
      </c>
      <c r="V23" s="29">
        <v>88.9056</v>
      </c>
      <c r="W23" s="29">
        <f t="shared" si="0"/>
        <v>19</v>
      </c>
      <c r="X23" s="29">
        <f t="shared" si="1"/>
        <v>22</v>
      </c>
      <c r="Y23" s="29" t="s">
        <v>33</v>
      </c>
      <c r="Z23" s="29">
        <v>94</v>
      </c>
      <c r="AA23" s="29" t="s">
        <v>51</v>
      </c>
      <c r="AB23" s="29"/>
      <c r="AC23" s="29"/>
      <c r="AD23" s="29"/>
    </row>
    <row r="24" spans="1:30">
      <c r="A24" s="29" t="s">
        <v>29</v>
      </c>
      <c r="B24" s="29" t="s">
        <v>30</v>
      </c>
      <c r="C24" s="29">
        <v>2025</v>
      </c>
      <c r="D24" s="29" t="s">
        <v>251</v>
      </c>
      <c r="E24" s="29">
        <v>2506110136</v>
      </c>
      <c r="F24" s="29" t="s">
        <v>289</v>
      </c>
      <c r="G24" s="29">
        <v>88</v>
      </c>
      <c r="H24" s="29">
        <v>0.5</v>
      </c>
      <c r="I24" s="29">
        <v>88.5</v>
      </c>
      <c r="J24" s="29">
        <v>89.33898</v>
      </c>
      <c r="K24" s="29">
        <v>3.5825</v>
      </c>
      <c r="L24" s="29">
        <v>92.92188</v>
      </c>
      <c r="M24" s="29">
        <v>82.1</v>
      </c>
      <c r="N24" s="29">
        <v>0</v>
      </c>
      <c r="O24" s="29">
        <v>82.1</v>
      </c>
      <c r="P24" s="29">
        <v>60</v>
      </c>
      <c r="Q24" s="29">
        <v>1</v>
      </c>
      <c r="R24" s="29">
        <v>61</v>
      </c>
      <c r="S24" s="29">
        <v>60</v>
      </c>
      <c r="T24" s="29">
        <v>3</v>
      </c>
      <c r="U24" s="29">
        <v>63</v>
      </c>
      <c r="V24" s="29">
        <v>88.84641</v>
      </c>
      <c r="W24" s="29">
        <f t="shared" si="0"/>
        <v>20</v>
      </c>
      <c r="X24" s="29">
        <f t="shared" si="1"/>
        <v>23</v>
      </c>
      <c r="Y24" s="29" t="s">
        <v>33</v>
      </c>
      <c r="Z24" s="29">
        <v>94</v>
      </c>
      <c r="AA24" s="29" t="s">
        <v>51</v>
      </c>
      <c r="AB24" s="29"/>
      <c r="AC24" s="29"/>
      <c r="AD24" s="29"/>
    </row>
    <row r="25" spans="1:30">
      <c r="A25" s="29" t="s">
        <v>29</v>
      </c>
      <c r="B25" s="29" t="s">
        <v>30</v>
      </c>
      <c r="C25" s="29">
        <v>2025</v>
      </c>
      <c r="D25" s="29" t="s">
        <v>254</v>
      </c>
      <c r="E25" s="29" t="s">
        <v>290</v>
      </c>
      <c r="F25" s="29" t="s">
        <v>291</v>
      </c>
      <c r="G25" s="29">
        <v>88</v>
      </c>
      <c r="H25" s="29">
        <f>I25-G25</f>
        <v>7.5</v>
      </c>
      <c r="I25" s="29">
        <v>95.5</v>
      </c>
      <c r="J25" s="29">
        <v>88.53659</v>
      </c>
      <c r="K25" s="29">
        <f>L25-J25</f>
        <v>2.5</v>
      </c>
      <c r="L25" s="29">
        <v>91.03659</v>
      </c>
      <c r="M25" s="29">
        <v>85.55</v>
      </c>
      <c r="N25" s="29">
        <v>0</v>
      </c>
      <c r="O25" s="29">
        <v>85.55</v>
      </c>
      <c r="P25" s="29">
        <v>60</v>
      </c>
      <c r="Q25" s="29">
        <f>R25-P25</f>
        <v>1</v>
      </c>
      <c r="R25" s="29">
        <v>61</v>
      </c>
      <c r="S25" s="29">
        <v>60</v>
      </c>
      <c r="T25" s="29">
        <f>U25-S25</f>
        <v>13.5</v>
      </c>
      <c r="U25" s="29">
        <v>73.5</v>
      </c>
      <c r="V25" s="29">
        <v>88.8299425</v>
      </c>
      <c r="W25" s="29">
        <f t="shared" si="0"/>
        <v>21</v>
      </c>
      <c r="X25" s="29">
        <f t="shared" si="1"/>
        <v>38</v>
      </c>
      <c r="Y25" s="29" t="s">
        <v>33</v>
      </c>
      <c r="Z25" s="29">
        <v>94</v>
      </c>
      <c r="AA25" s="29" t="s">
        <v>51</v>
      </c>
      <c r="AB25" s="29"/>
      <c r="AC25" s="29"/>
      <c r="AD25" s="29"/>
    </row>
    <row r="26" spans="1:30">
      <c r="A26" s="29" t="s">
        <v>29</v>
      </c>
      <c r="B26" s="29" t="s">
        <v>30</v>
      </c>
      <c r="C26" s="29">
        <v>2025</v>
      </c>
      <c r="D26" s="29" t="s">
        <v>251</v>
      </c>
      <c r="E26" s="29" t="s">
        <v>292</v>
      </c>
      <c r="F26" s="29" t="s">
        <v>293</v>
      </c>
      <c r="G26" s="29">
        <v>88</v>
      </c>
      <c r="H26" s="29">
        <v>3</v>
      </c>
      <c r="I26" s="29">
        <v>91</v>
      </c>
      <c r="J26" s="29">
        <v>90.21951</v>
      </c>
      <c r="K26" s="29">
        <v>2.2</v>
      </c>
      <c r="L26" s="29">
        <v>92.41951</v>
      </c>
      <c r="M26" s="29">
        <v>77.75</v>
      </c>
      <c r="N26" s="29">
        <v>0</v>
      </c>
      <c r="O26" s="29">
        <v>77.75</v>
      </c>
      <c r="P26" s="29">
        <v>60</v>
      </c>
      <c r="Q26" s="29">
        <v>1</v>
      </c>
      <c r="R26" s="29">
        <v>61</v>
      </c>
      <c r="S26" s="29">
        <v>60</v>
      </c>
      <c r="T26" s="29">
        <v>9.5</v>
      </c>
      <c r="U26" s="29">
        <v>69.5</v>
      </c>
      <c r="V26" s="29">
        <v>88.8271325</v>
      </c>
      <c r="W26" s="29">
        <f t="shared" si="0"/>
        <v>22</v>
      </c>
      <c r="X26" s="29">
        <f t="shared" si="1"/>
        <v>15</v>
      </c>
      <c r="Y26" s="29" t="s">
        <v>33</v>
      </c>
      <c r="Z26" s="29">
        <v>94</v>
      </c>
      <c r="AA26" s="29" t="s">
        <v>51</v>
      </c>
      <c r="AB26" s="29"/>
      <c r="AC26" s="29"/>
      <c r="AD26" s="29"/>
    </row>
    <row r="27" spans="1:30">
      <c r="A27" s="29" t="s">
        <v>29</v>
      </c>
      <c r="B27" s="29" t="s">
        <v>30</v>
      </c>
      <c r="C27" s="29">
        <v>2025</v>
      </c>
      <c r="D27" s="29" t="s">
        <v>251</v>
      </c>
      <c r="E27" s="29" t="s">
        <v>294</v>
      </c>
      <c r="F27" s="29" t="s">
        <v>295</v>
      </c>
      <c r="G27" s="29">
        <v>88</v>
      </c>
      <c r="H27" s="29">
        <v>11.25</v>
      </c>
      <c r="I27" s="29">
        <v>99.25</v>
      </c>
      <c r="J27" s="29">
        <v>88.6878</v>
      </c>
      <c r="K27" s="29">
        <v>1.1122</v>
      </c>
      <c r="L27" s="29">
        <v>89.8</v>
      </c>
      <c r="M27" s="29">
        <v>87.65</v>
      </c>
      <c r="N27" s="29">
        <v>0</v>
      </c>
      <c r="O27" s="29">
        <v>87.65</v>
      </c>
      <c r="P27" s="29">
        <v>60</v>
      </c>
      <c r="Q27" s="29">
        <v>0.5</v>
      </c>
      <c r="R27" s="29">
        <v>60.5</v>
      </c>
      <c r="S27" s="29">
        <v>60</v>
      </c>
      <c r="T27" s="29">
        <v>21.5</v>
      </c>
      <c r="U27" s="29">
        <v>81.5</v>
      </c>
      <c r="V27" s="29">
        <v>88.7575</v>
      </c>
      <c r="W27" s="29">
        <f t="shared" si="0"/>
        <v>23</v>
      </c>
      <c r="X27" s="29">
        <f t="shared" si="1"/>
        <v>34</v>
      </c>
      <c r="Y27" s="29" t="s">
        <v>33</v>
      </c>
      <c r="Z27" s="29">
        <v>94</v>
      </c>
      <c r="AA27" s="29" t="s">
        <v>51</v>
      </c>
      <c r="AB27" s="29"/>
      <c r="AC27" s="29"/>
      <c r="AD27" s="29"/>
    </row>
    <row r="28" spans="1:30">
      <c r="A28" s="29" t="s">
        <v>29</v>
      </c>
      <c r="B28" s="29" t="s">
        <v>30</v>
      </c>
      <c r="C28" s="29">
        <v>2025</v>
      </c>
      <c r="D28" s="29" t="s">
        <v>251</v>
      </c>
      <c r="E28" s="29" t="s">
        <v>296</v>
      </c>
      <c r="F28" s="29" t="s">
        <v>297</v>
      </c>
      <c r="G28" s="29">
        <v>88</v>
      </c>
      <c r="H28" s="29">
        <v>6.75</v>
      </c>
      <c r="I28" s="29">
        <v>94.75</v>
      </c>
      <c r="J28" s="29">
        <v>88.78049</v>
      </c>
      <c r="K28" s="29">
        <v>2</v>
      </c>
      <c r="L28" s="29">
        <v>90.78049</v>
      </c>
      <c r="M28" s="29">
        <v>87.25</v>
      </c>
      <c r="N28" s="29">
        <v>0</v>
      </c>
      <c r="O28" s="29">
        <v>87.25</v>
      </c>
      <c r="P28" s="29">
        <v>60</v>
      </c>
      <c r="Q28" s="29">
        <v>0</v>
      </c>
      <c r="R28" s="29">
        <v>60</v>
      </c>
      <c r="S28" s="29">
        <v>60</v>
      </c>
      <c r="T28" s="29">
        <v>16.25</v>
      </c>
      <c r="U28" s="29">
        <v>76.25</v>
      </c>
      <c r="V28" s="29">
        <v>88.7353675</v>
      </c>
      <c r="W28" s="29">
        <f t="shared" si="0"/>
        <v>24</v>
      </c>
      <c r="X28" s="29">
        <f t="shared" si="1"/>
        <v>32</v>
      </c>
      <c r="Y28" s="29" t="s">
        <v>33</v>
      </c>
      <c r="Z28" s="29">
        <v>94</v>
      </c>
      <c r="AA28" s="29" t="s">
        <v>51</v>
      </c>
      <c r="AB28" s="29"/>
      <c r="AC28" s="29"/>
      <c r="AD28" s="29"/>
    </row>
    <row r="29" spans="1:30">
      <c r="A29" s="29" t="s">
        <v>29</v>
      </c>
      <c r="B29" s="29" t="s">
        <v>30</v>
      </c>
      <c r="C29" s="29">
        <v>2025</v>
      </c>
      <c r="D29" s="29" t="s">
        <v>254</v>
      </c>
      <c r="E29" s="29" t="s">
        <v>298</v>
      </c>
      <c r="F29" s="29" t="s">
        <v>299</v>
      </c>
      <c r="G29" s="29">
        <v>88</v>
      </c>
      <c r="H29" s="29">
        <f>I29-G29</f>
        <v>1.75</v>
      </c>
      <c r="I29" s="29">
        <v>89.75</v>
      </c>
      <c r="J29" s="29">
        <v>90.7561</v>
      </c>
      <c r="K29" s="29">
        <f>L29-J29</f>
        <v>1</v>
      </c>
      <c r="L29" s="29">
        <v>91.7561</v>
      </c>
      <c r="M29" s="29">
        <v>82.1</v>
      </c>
      <c r="N29" s="29">
        <v>0</v>
      </c>
      <c r="O29" s="29">
        <v>82.1</v>
      </c>
      <c r="P29" s="29">
        <v>60</v>
      </c>
      <c r="Q29" s="29">
        <f>R29-P29</f>
        <v>0</v>
      </c>
      <c r="R29" s="29">
        <v>60</v>
      </c>
      <c r="S29" s="29">
        <v>60</v>
      </c>
      <c r="T29" s="29">
        <f>U29-S29</f>
        <v>15.635</v>
      </c>
      <c r="U29" s="29">
        <v>75.635</v>
      </c>
      <c r="V29" s="29">
        <v>88.678825</v>
      </c>
      <c r="W29" s="29">
        <f t="shared" si="0"/>
        <v>25</v>
      </c>
      <c r="X29" s="29">
        <f t="shared" si="1"/>
        <v>7</v>
      </c>
      <c r="Y29" s="29" t="s">
        <v>33</v>
      </c>
      <c r="Z29" s="29">
        <v>94</v>
      </c>
      <c r="AA29" s="29" t="s">
        <v>51</v>
      </c>
      <c r="AB29" s="29"/>
      <c r="AC29" s="29"/>
      <c r="AD29" s="29"/>
    </row>
    <row r="30" spans="1:30">
      <c r="A30" s="29" t="s">
        <v>29</v>
      </c>
      <c r="B30" s="29" t="s">
        <v>30</v>
      </c>
      <c r="C30" s="29">
        <v>2025</v>
      </c>
      <c r="D30" s="29" t="s">
        <v>254</v>
      </c>
      <c r="E30" s="29" t="s">
        <v>300</v>
      </c>
      <c r="F30" s="29" t="s">
        <v>301</v>
      </c>
      <c r="G30" s="29">
        <v>88</v>
      </c>
      <c r="H30" s="29">
        <f>I30-G30</f>
        <v>1</v>
      </c>
      <c r="I30" s="29">
        <v>89</v>
      </c>
      <c r="J30" s="29">
        <v>90.34146</v>
      </c>
      <c r="K30" s="29">
        <f>L30-J30</f>
        <v>2</v>
      </c>
      <c r="L30" s="29">
        <v>92.34146</v>
      </c>
      <c r="M30" s="29">
        <v>74.6</v>
      </c>
      <c r="N30" s="29">
        <v>0</v>
      </c>
      <c r="O30" s="29">
        <v>74.6</v>
      </c>
      <c r="P30" s="29">
        <v>60</v>
      </c>
      <c r="Q30" s="29">
        <f>R30-P30</f>
        <v>0</v>
      </c>
      <c r="R30" s="29">
        <v>60</v>
      </c>
      <c r="S30" s="29">
        <v>60</v>
      </c>
      <c r="T30" s="29">
        <f>U30-S30</f>
        <v>15.5</v>
      </c>
      <c r="U30" s="29">
        <v>75.5</v>
      </c>
      <c r="V30" s="29">
        <v>88.661095</v>
      </c>
      <c r="W30" s="29">
        <f t="shared" si="0"/>
        <v>26</v>
      </c>
      <c r="X30" s="29">
        <f t="shared" si="1"/>
        <v>12</v>
      </c>
      <c r="Y30" s="29" t="s">
        <v>33</v>
      </c>
      <c r="Z30" s="29">
        <v>94</v>
      </c>
      <c r="AA30" s="29" t="s">
        <v>51</v>
      </c>
      <c r="AB30" s="29"/>
      <c r="AC30" s="29"/>
      <c r="AD30" s="29"/>
    </row>
    <row r="31" spans="1:30">
      <c r="A31" s="29" t="s">
        <v>29</v>
      </c>
      <c r="B31" s="29" t="s">
        <v>30</v>
      </c>
      <c r="C31" s="29">
        <v>2025</v>
      </c>
      <c r="D31" s="29" t="s">
        <v>254</v>
      </c>
      <c r="E31" s="29" t="s">
        <v>302</v>
      </c>
      <c r="F31" s="29" t="s">
        <v>303</v>
      </c>
      <c r="G31" s="29">
        <v>88</v>
      </c>
      <c r="H31" s="29">
        <f>I31-G31</f>
        <v>9.33</v>
      </c>
      <c r="I31" s="29">
        <v>97.33</v>
      </c>
      <c r="J31" s="29">
        <v>90.5122</v>
      </c>
      <c r="K31" s="29">
        <f>L31-J31</f>
        <v>1.14999999999999</v>
      </c>
      <c r="L31" s="29">
        <v>91.6622</v>
      </c>
      <c r="M31" s="29">
        <v>62.5</v>
      </c>
      <c r="N31" s="29">
        <v>0</v>
      </c>
      <c r="O31" s="29">
        <v>62.5</v>
      </c>
      <c r="P31" s="29">
        <v>60</v>
      </c>
      <c r="Q31" s="29">
        <f>R31-P31</f>
        <v>0.25</v>
      </c>
      <c r="R31" s="29">
        <v>60.25</v>
      </c>
      <c r="S31" s="29">
        <v>60</v>
      </c>
      <c r="T31" s="29">
        <f>U31-S31</f>
        <v>20.5</v>
      </c>
      <c r="U31" s="29">
        <v>80.5</v>
      </c>
      <c r="V31" s="29">
        <v>88.64215</v>
      </c>
      <c r="W31" s="29">
        <f t="shared" si="0"/>
        <v>27</v>
      </c>
      <c r="X31" s="29">
        <f t="shared" si="1"/>
        <v>11</v>
      </c>
      <c r="Y31" s="29" t="s">
        <v>33</v>
      </c>
      <c r="Z31" s="29">
        <v>94</v>
      </c>
      <c r="AA31" s="29" t="s">
        <v>51</v>
      </c>
      <c r="AB31" s="29"/>
      <c r="AC31" s="29"/>
      <c r="AD31" s="29"/>
    </row>
    <row r="32" spans="1:30">
      <c r="A32" s="29" t="s">
        <v>29</v>
      </c>
      <c r="B32" s="29" t="s">
        <v>30</v>
      </c>
      <c r="C32" s="29">
        <v>2025</v>
      </c>
      <c r="D32" s="29" t="s">
        <v>254</v>
      </c>
      <c r="E32" s="29" t="s">
        <v>304</v>
      </c>
      <c r="F32" s="29" t="s">
        <v>305</v>
      </c>
      <c r="G32" s="29">
        <v>88</v>
      </c>
      <c r="H32" s="29">
        <f>I32-G32</f>
        <v>7.25</v>
      </c>
      <c r="I32" s="29">
        <v>95.25</v>
      </c>
      <c r="J32" s="29">
        <v>88.68293</v>
      </c>
      <c r="K32" s="29">
        <f>L32-J32</f>
        <v>2.05</v>
      </c>
      <c r="L32" s="29">
        <v>90.73293</v>
      </c>
      <c r="M32" s="29">
        <v>81.8</v>
      </c>
      <c r="N32" s="29">
        <v>0</v>
      </c>
      <c r="O32" s="29">
        <v>81.8</v>
      </c>
      <c r="P32" s="29">
        <v>60</v>
      </c>
      <c r="Q32" s="29">
        <f>R32-P32</f>
        <v>3</v>
      </c>
      <c r="R32" s="29">
        <v>63</v>
      </c>
      <c r="S32" s="29">
        <v>60</v>
      </c>
      <c r="T32" s="29">
        <f>U32-S32</f>
        <v>16</v>
      </c>
      <c r="U32" s="29">
        <v>76</v>
      </c>
      <c r="V32" s="29">
        <v>88.6146975</v>
      </c>
      <c r="W32" s="29">
        <f t="shared" si="0"/>
        <v>28</v>
      </c>
      <c r="X32" s="29">
        <f t="shared" si="1"/>
        <v>35</v>
      </c>
      <c r="Y32" s="29" t="s">
        <v>33</v>
      </c>
      <c r="Z32" s="29">
        <v>94</v>
      </c>
      <c r="AA32" s="29" t="s">
        <v>51</v>
      </c>
      <c r="AB32" s="29"/>
      <c r="AC32" s="29"/>
      <c r="AD32" s="29"/>
    </row>
    <row r="33" spans="1:30">
      <c r="A33" s="29" t="s">
        <v>29</v>
      </c>
      <c r="B33" s="29" t="s">
        <v>30</v>
      </c>
      <c r="C33" s="29">
        <v>2025</v>
      </c>
      <c r="D33" s="29" t="s">
        <v>251</v>
      </c>
      <c r="E33" s="29" t="s">
        <v>306</v>
      </c>
      <c r="F33" s="29" t="s">
        <v>307</v>
      </c>
      <c r="G33" s="29">
        <v>88</v>
      </c>
      <c r="H33" s="29">
        <v>2.5</v>
      </c>
      <c r="I33" s="29">
        <v>90.5</v>
      </c>
      <c r="J33" s="29">
        <v>90.85366</v>
      </c>
      <c r="K33" s="29">
        <v>1</v>
      </c>
      <c r="L33" s="29">
        <v>91.8537</v>
      </c>
      <c r="M33" s="29">
        <v>82.15</v>
      </c>
      <c r="N33" s="29">
        <v>0</v>
      </c>
      <c r="O33" s="29">
        <v>82.15</v>
      </c>
      <c r="P33" s="29">
        <v>60</v>
      </c>
      <c r="Q33" s="29">
        <v>0</v>
      </c>
      <c r="R33" s="29">
        <v>60</v>
      </c>
      <c r="S33" s="29">
        <v>60</v>
      </c>
      <c r="T33" s="29">
        <v>10</v>
      </c>
      <c r="U33" s="29">
        <v>70</v>
      </c>
      <c r="V33" s="29">
        <v>88.547775</v>
      </c>
      <c r="W33" s="29">
        <f t="shared" si="0"/>
        <v>29</v>
      </c>
      <c r="X33" s="29">
        <f t="shared" si="1"/>
        <v>6</v>
      </c>
      <c r="Y33" s="29" t="s">
        <v>33</v>
      </c>
      <c r="Z33" s="29">
        <v>94</v>
      </c>
      <c r="AA33" s="29" t="s">
        <v>51</v>
      </c>
      <c r="AB33" s="29"/>
      <c r="AC33" s="29"/>
      <c r="AD33" s="29"/>
    </row>
    <row r="34" spans="1:30">
      <c r="A34" s="29" t="s">
        <v>29</v>
      </c>
      <c r="B34" s="29" t="s">
        <v>30</v>
      </c>
      <c r="C34" s="29">
        <v>2025</v>
      </c>
      <c r="D34" s="29" t="s">
        <v>254</v>
      </c>
      <c r="E34" s="29" t="s">
        <v>308</v>
      </c>
      <c r="F34" s="29" t="s">
        <v>309</v>
      </c>
      <c r="G34" s="29">
        <v>88</v>
      </c>
      <c r="H34" s="29">
        <f>I34-G34</f>
        <v>10.11</v>
      </c>
      <c r="I34" s="29">
        <v>98.11</v>
      </c>
      <c r="J34" s="29">
        <v>89.19512</v>
      </c>
      <c r="K34" s="29">
        <f>L34-J34</f>
        <v>1</v>
      </c>
      <c r="L34" s="29">
        <v>90.19512</v>
      </c>
      <c r="M34" s="29">
        <v>80.3</v>
      </c>
      <c r="N34" s="29">
        <v>0</v>
      </c>
      <c r="O34" s="29">
        <v>80.3</v>
      </c>
      <c r="P34" s="29">
        <v>60</v>
      </c>
      <c r="Q34" s="29">
        <f>R34-P34</f>
        <v>1</v>
      </c>
      <c r="R34" s="29">
        <v>61</v>
      </c>
      <c r="S34" s="29">
        <v>60</v>
      </c>
      <c r="T34" s="29">
        <f>U34-S34</f>
        <v>17.75</v>
      </c>
      <c r="U34" s="29">
        <v>77.75</v>
      </c>
      <c r="V34" s="29">
        <v>88.40984</v>
      </c>
      <c r="W34" s="29">
        <f t="shared" si="0"/>
        <v>30</v>
      </c>
      <c r="X34" s="29">
        <f t="shared" si="1"/>
        <v>25</v>
      </c>
      <c r="Y34" s="29" t="s">
        <v>33</v>
      </c>
      <c r="Z34" s="29">
        <v>94</v>
      </c>
      <c r="AA34" s="29" t="s">
        <v>51</v>
      </c>
      <c r="AB34" s="29"/>
      <c r="AC34" s="29"/>
      <c r="AD34" s="29"/>
    </row>
    <row r="35" spans="1:30">
      <c r="A35" s="29" t="s">
        <v>29</v>
      </c>
      <c r="B35" s="29" t="s">
        <v>30</v>
      </c>
      <c r="C35" s="29">
        <v>2025</v>
      </c>
      <c r="D35" s="29" t="s">
        <v>254</v>
      </c>
      <c r="E35" s="29" t="s">
        <v>310</v>
      </c>
      <c r="F35" s="29" t="s">
        <v>311</v>
      </c>
      <c r="G35" s="29">
        <v>88</v>
      </c>
      <c r="H35" s="29">
        <f>I35-G35</f>
        <v>3</v>
      </c>
      <c r="I35" s="29">
        <v>91</v>
      </c>
      <c r="J35" s="29">
        <v>87.4878</v>
      </c>
      <c r="K35" s="29">
        <f>L35-J35</f>
        <v>4</v>
      </c>
      <c r="L35" s="29">
        <v>91.4878</v>
      </c>
      <c r="M35" s="29">
        <v>79.65</v>
      </c>
      <c r="N35" s="29">
        <v>0</v>
      </c>
      <c r="O35" s="29">
        <v>79.65</v>
      </c>
      <c r="P35" s="29">
        <v>60</v>
      </c>
      <c r="Q35" s="29">
        <f>R35-P35</f>
        <v>0</v>
      </c>
      <c r="R35" s="29">
        <v>60</v>
      </c>
      <c r="S35" s="29">
        <v>60</v>
      </c>
      <c r="T35" s="29">
        <f>U35-S35</f>
        <v>10</v>
      </c>
      <c r="U35" s="29">
        <v>70</v>
      </c>
      <c r="V35" s="29">
        <v>88.19835</v>
      </c>
      <c r="W35" s="29">
        <f t="shared" si="0"/>
        <v>31</v>
      </c>
      <c r="X35" s="29">
        <f t="shared" si="1"/>
        <v>52</v>
      </c>
      <c r="Y35" s="29" t="s">
        <v>33</v>
      </c>
      <c r="Z35" s="29">
        <v>94</v>
      </c>
      <c r="AA35" s="29" t="s">
        <v>51</v>
      </c>
      <c r="AB35" s="29"/>
      <c r="AC35" s="29"/>
      <c r="AD35" s="29"/>
    </row>
    <row r="36" spans="1:30">
      <c r="A36" s="29" t="s">
        <v>29</v>
      </c>
      <c r="B36" s="29" t="s">
        <v>30</v>
      </c>
      <c r="C36" s="29">
        <v>2025</v>
      </c>
      <c r="D36" s="29" t="s">
        <v>254</v>
      </c>
      <c r="E36" s="29" t="s">
        <v>312</v>
      </c>
      <c r="F36" s="29" t="s">
        <v>313</v>
      </c>
      <c r="G36" s="29">
        <v>88</v>
      </c>
      <c r="H36" s="29">
        <f>I36-G36</f>
        <v>2.5</v>
      </c>
      <c r="I36" s="29">
        <v>90.5</v>
      </c>
      <c r="J36" s="29">
        <v>88.78049</v>
      </c>
      <c r="K36" s="29">
        <f>L36-J36</f>
        <v>2</v>
      </c>
      <c r="L36" s="29">
        <v>90.78049</v>
      </c>
      <c r="M36" s="29">
        <v>83.6</v>
      </c>
      <c r="N36" s="29">
        <v>0</v>
      </c>
      <c r="O36" s="29">
        <v>83.6</v>
      </c>
      <c r="P36" s="29">
        <v>60</v>
      </c>
      <c r="Q36" s="29">
        <f>R36-P36</f>
        <v>2</v>
      </c>
      <c r="R36" s="29">
        <v>62</v>
      </c>
      <c r="S36" s="29">
        <v>60</v>
      </c>
      <c r="T36" s="29">
        <f>U36-S36</f>
        <v>15.5</v>
      </c>
      <c r="U36" s="29">
        <v>75.5</v>
      </c>
      <c r="V36" s="29">
        <v>88.1903675</v>
      </c>
      <c r="W36" s="29">
        <f t="shared" si="0"/>
        <v>32</v>
      </c>
      <c r="X36" s="29">
        <f t="shared" si="1"/>
        <v>32</v>
      </c>
      <c r="Y36" s="29" t="s">
        <v>33</v>
      </c>
      <c r="Z36" s="29">
        <v>94</v>
      </c>
      <c r="AA36" s="29" t="s">
        <v>51</v>
      </c>
      <c r="AB36" s="29"/>
      <c r="AC36" s="29"/>
      <c r="AD36" s="29"/>
    </row>
    <row r="37" spans="1:30">
      <c r="A37" s="29" t="s">
        <v>29</v>
      </c>
      <c r="B37" s="29" t="s">
        <v>30</v>
      </c>
      <c r="C37" s="29">
        <v>2025</v>
      </c>
      <c r="D37" s="29" t="s">
        <v>254</v>
      </c>
      <c r="E37" s="29" t="s">
        <v>314</v>
      </c>
      <c r="F37" s="29" t="s">
        <v>315</v>
      </c>
      <c r="G37" s="29">
        <v>88</v>
      </c>
      <c r="H37" s="29">
        <f>I37-G37</f>
        <v>12</v>
      </c>
      <c r="I37" s="29">
        <v>100</v>
      </c>
      <c r="J37" s="29">
        <v>89.5</v>
      </c>
      <c r="K37" s="29">
        <f>L37-J37</f>
        <v>1.02500000000001</v>
      </c>
      <c r="L37" s="29">
        <v>90.525</v>
      </c>
      <c r="M37" s="29">
        <v>69.1</v>
      </c>
      <c r="N37" s="29">
        <v>0</v>
      </c>
      <c r="O37" s="29">
        <v>69.1</v>
      </c>
      <c r="P37" s="29">
        <v>60</v>
      </c>
      <c r="Q37" s="29">
        <f>R37-P37</f>
        <v>4</v>
      </c>
      <c r="R37" s="29">
        <v>64</v>
      </c>
      <c r="S37" s="29">
        <v>60</v>
      </c>
      <c r="T37" s="29">
        <f>U37-S37</f>
        <v>12.5</v>
      </c>
      <c r="U37" s="29">
        <v>72.5</v>
      </c>
      <c r="V37" s="29">
        <v>88.17375</v>
      </c>
      <c r="W37" s="29">
        <f t="shared" si="0"/>
        <v>33</v>
      </c>
      <c r="X37" s="29">
        <f t="shared" si="1"/>
        <v>21</v>
      </c>
      <c r="Y37" s="29" t="s">
        <v>33</v>
      </c>
      <c r="Z37" s="29">
        <v>94</v>
      </c>
      <c r="AA37" s="29" t="s">
        <v>51</v>
      </c>
      <c r="AB37" s="29"/>
      <c r="AC37" s="29"/>
      <c r="AD37" s="29"/>
    </row>
    <row r="38" spans="1:30">
      <c r="A38" s="29" t="s">
        <v>29</v>
      </c>
      <c r="B38" s="29" t="s">
        <v>30</v>
      </c>
      <c r="C38" s="29">
        <v>2025</v>
      </c>
      <c r="D38" s="29" t="s">
        <v>251</v>
      </c>
      <c r="E38" s="29" t="s">
        <v>316</v>
      </c>
      <c r="F38" s="29" t="s">
        <v>317</v>
      </c>
      <c r="G38" s="29">
        <v>88</v>
      </c>
      <c r="H38" s="29">
        <v>8.625</v>
      </c>
      <c r="I38" s="29">
        <v>96.625</v>
      </c>
      <c r="J38" s="29">
        <v>88.5122</v>
      </c>
      <c r="K38" s="29">
        <v>1.7088</v>
      </c>
      <c r="L38" s="29">
        <v>90.221</v>
      </c>
      <c r="M38" s="29">
        <v>75.05</v>
      </c>
      <c r="N38" s="29">
        <v>0</v>
      </c>
      <c r="O38" s="29">
        <v>75.05</v>
      </c>
      <c r="P38" s="29">
        <v>60</v>
      </c>
      <c r="Q38" s="29">
        <v>2</v>
      </c>
      <c r="R38" s="29">
        <v>62</v>
      </c>
      <c r="S38" s="29">
        <v>60</v>
      </c>
      <c r="T38" s="29">
        <v>17.5</v>
      </c>
      <c r="U38" s="29">
        <v>77.5</v>
      </c>
      <c r="V38" s="29">
        <v>88.05575</v>
      </c>
      <c r="W38" s="29">
        <f t="shared" si="0"/>
        <v>34</v>
      </c>
      <c r="X38" s="29">
        <f t="shared" si="1"/>
        <v>39</v>
      </c>
      <c r="Y38" s="29" t="s">
        <v>33</v>
      </c>
      <c r="Z38" s="29">
        <v>94</v>
      </c>
      <c r="AA38" s="29" t="s">
        <v>51</v>
      </c>
      <c r="AB38" s="29"/>
      <c r="AC38" s="29"/>
      <c r="AD38" s="29"/>
    </row>
    <row r="39" spans="1:30">
      <c r="A39" s="29" t="s">
        <v>29</v>
      </c>
      <c r="B39" s="29" t="s">
        <v>30</v>
      </c>
      <c r="C39" s="29">
        <v>2025</v>
      </c>
      <c r="D39" s="29" t="s">
        <v>254</v>
      </c>
      <c r="E39" s="29" t="s">
        <v>318</v>
      </c>
      <c r="F39" s="29" t="s">
        <v>319</v>
      </c>
      <c r="G39" s="29">
        <v>88</v>
      </c>
      <c r="H39" s="29">
        <f>I39-G39</f>
        <v>2</v>
      </c>
      <c r="I39" s="29">
        <v>90</v>
      </c>
      <c r="J39" s="29">
        <v>89.04878</v>
      </c>
      <c r="K39" s="29">
        <f>L39-J39</f>
        <v>2</v>
      </c>
      <c r="L39" s="29">
        <v>91.04878</v>
      </c>
      <c r="M39" s="29">
        <v>81.5</v>
      </c>
      <c r="N39" s="29">
        <v>0</v>
      </c>
      <c r="O39" s="29">
        <v>81.5</v>
      </c>
      <c r="P39" s="29">
        <v>60</v>
      </c>
      <c r="Q39" s="29">
        <f>R39-P39</f>
        <v>0.5</v>
      </c>
      <c r="R39" s="29">
        <v>60.5</v>
      </c>
      <c r="S39" s="29">
        <v>60</v>
      </c>
      <c r="T39" s="29">
        <f>U39-S39</f>
        <v>13</v>
      </c>
      <c r="U39" s="29">
        <v>73</v>
      </c>
      <c r="V39" s="29">
        <v>88.036585</v>
      </c>
      <c r="W39" s="29">
        <f t="shared" si="0"/>
        <v>35</v>
      </c>
      <c r="X39" s="29">
        <f t="shared" si="1"/>
        <v>29</v>
      </c>
      <c r="Y39" s="29" t="s">
        <v>33</v>
      </c>
      <c r="Z39" s="29">
        <v>94</v>
      </c>
      <c r="AA39" s="29" t="s">
        <v>51</v>
      </c>
      <c r="AB39" s="29"/>
      <c r="AC39" s="29"/>
      <c r="AD39" s="29"/>
    </row>
    <row r="40" spans="1:30">
      <c r="A40" s="29" t="s">
        <v>29</v>
      </c>
      <c r="B40" s="29" t="s">
        <v>30</v>
      </c>
      <c r="C40" s="29">
        <v>2025</v>
      </c>
      <c r="D40" s="29" t="s">
        <v>251</v>
      </c>
      <c r="E40" s="29" t="s">
        <v>320</v>
      </c>
      <c r="F40" s="29" t="s">
        <v>321</v>
      </c>
      <c r="G40" s="29">
        <v>88</v>
      </c>
      <c r="H40" s="29">
        <v>6</v>
      </c>
      <c r="I40" s="29">
        <v>94</v>
      </c>
      <c r="J40" s="29">
        <v>88.68293</v>
      </c>
      <c r="K40" s="29">
        <v>2</v>
      </c>
      <c r="L40" s="29">
        <v>90.68293</v>
      </c>
      <c r="M40" s="29">
        <v>70.35</v>
      </c>
      <c r="N40" s="29">
        <v>0</v>
      </c>
      <c r="O40" s="29">
        <v>70.35</v>
      </c>
      <c r="P40" s="29">
        <v>60</v>
      </c>
      <c r="Q40" s="29">
        <v>0</v>
      </c>
      <c r="R40" s="29">
        <v>60</v>
      </c>
      <c r="S40" s="29">
        <v>60</v>
      </c>
      <c r="T40" s="29">
        <v>22</v>
      </c>
      <c r="U40" s="29">
        <v>82</v>
      </c>
      <c r="V40" s="29">
        <v>88.0296975</v>
      </c>
      <c r="W40" s="29">
        <f t="shared" si="0"/>
        <v>36</v>
      </c>
      <c r="X40" s="29">
        <f t="shared" si="1"/>
        <v>35</v>
      </c>
      <c r="Y40" s="29" t="s">
        <v>33</v>
      </c>
      <c r="Z40" s="29">
        <v>94</v>
      </c>
      <c r="AA40" s="29" t="s">
        <v>51</v>
      </c>
      <c r="AB40" s="29"/>
      <c r="AC40" s="29"/>
      <c r="AD40" s="29"/>
    </row>
    <row r="41" spans="1:30">
      <c r="A41" s="29" t="s">
        <v>29</v>
      </c>
      <c r="B41" s="29" t="s">
        <v>30</v>
      </c>
      <c r="C41" s="29">
        <v>2025</v>
      </c>
      <c r="D41" s="29" t="s">
        <v>254</v>
      </c>
      <c r="E41" s="29" t="s">
        <v>322</v>
      </c>
      <c r="F41" s="29" t="s">
        <v>323</v>
      </c>
      <c r="G41" s="29">
        <v>88</v>
      </c>
      <c r="H41" s="29">
        <f>I41-G41</f>
        <v>7</v>
      </c>
      <c r="I41" s="29">
        <v>95</v>
      </c>
      <c r="J41" s="29">
        <v>89.17073</v>
      </c>
      <c r="K41" s="29">
        <f>L41-J41</f>
        <v>1</v>
      </c>
      <c r="L41" s="29">
        <v>90.17073</v>
      </c>
      <c r="M41" s="29">
        <v>81.5</v>
      </c>
      <c r="N41" s="29">
        <v>0</v>
      </c>
      <c r="O41" s="29">
        <v>81.5</v>
      </c>
      <c r="P41" s="29">
        <v>60</v>
      </c>
      <c r="Q41" s="29">
        <f>R41-P41</f>
        <v>0</v>
      </c>
      <c r="R41" s="29">
        <v>60</v>
      </c>
      <c r="S41" s="29">
        <v>60</v>
      </c>
      <c r="T41" s="29">
        <f>U41-S41</f>
        <v>13</v>
      </c>
      <c r="U41" s="29">
        <v>73</v>
      </c>
      <c r="V41" s="29">
        <v>87.8530475</v>
      </c>
      <c r="W41" s="29">
        <f t="shared" si="0"/>
        <v>37</v>
      </c>
      <c r="X41" s="29">
        <f t="shared" si="1"/>
        <v>27</v>
      </c>
      <c r="Y41" s="29" t="s">
        <v>33</v>
      </c>
      <c r="Z41" s="29">
        <v>94</v>
      </c>
      <c r="AA41" s="29" t="s">
        <v>51</v>
      </c>
      <c r="AB41" s="29"/>
      <c r="AC41" s="29"/>
      <c r="AD41" s="29"/>
    </row>
    <row r="42" spans="1:30">
      <c r="A42" s="29" t="s">
        <v>29</v>
      </c>
      <c r="B42" s="29" t="s">
        <v>30</v>
      </c>
      <c r="C42" s="29">
        <v>2025</v>
      </c>
      <c r="D42" s="29" t="s">
        <v>254</v>
      </c>
      <c r="E42" s="29" t="s">
        <v>324</v>
      </c>
      <c r="F42" s="29" t="s">
        <v>325</v>
      </c>
      <c r="G42" s="29">
        <v>88</v>
      </c>
      <c r="H42" s="29">
        <f>I42-G42</f>
        <v>5.5</v>
      </c>
      <c r="I42" s="29">
        <v>93.5</v>
      </c>
      <c r="J42" s="29">
        <v>87.56098</v>
      </c>
      <c r="K42" s="29">
        <f>L42-J42</f>
        <v>2</v>
      </c>
      <c r="L42" s="29">
        <v>89.56098</v>
      </c>
      <c r="M42" s="29">
        <v>89.5</v>
      </c>
      <c r="N42" s="29">
        <v>0</v>
      </c>
      <c r="O42" s="29">
        <v>89.5</v>
      </c>
      <c r="P42" s="29">
        <v>60</v>
      </c>
      <c r="Q42" s="29">
        <f>R42-P42</f>
        <v>0</v>
      </c>
      <c r="R42" s="29">
        <v>60</v>
      </c>
      <c r="S42" s="29">
        <v>60</v>
      </c>
      <c r="T42" s="29">
        <f>U42-S42</f>
        <v>15</v>
      </c>
      <c r="U42" s="29">
        <v>75</v>
      </c>
      <c r="V42" s="29">
        <v>87.745735</v>
      </c>
      <c r="W42" s="29">
        <f t="shared" si="0"/>
        <v>38</v>
      </c>
      <c r="X42" s="29">
        <f t="shared" si="1"/>
        <v>51</v>
      </c>
      <c r="Y42" s="29" t="s">
        <v>33</v>
      </c>
      <c r="Z42" s="29">
        <v>94</v>
      </c>
      <c r="AA42" s="29" t="s">
        <v>51</v>
      </c>
      <c r="AB42" s="29"/>
      <c r="AC42" s="29"/>
      <c r="AD42" s="29"/>
    </row>
    <row r="43" spans="1:30">
      <c r="A43" s="29" t="s">
        <v>29</v>
      </c>
      <c r="B43" s="29" t="s">
        <v>30</v>
      </c>
      <c r="C43" s="29">
        <v>2025</v>
      </c>
      <c r="D43" s="29" t="s">
        <v>251</v>
      </c>
      <c r="E43" s="29" t="s">
        <v>326</v>
      </c>
      <c r="F43" s="29" t="s">
        <v>327</v>
      </c>
      <c r="G43" s="29">
        <v>88</v>
      </c>
      <c r="H43" s="29">
        <v>8.25</v>
      </c>
      <c r="I43" s="29">
        <v>96.25</v>
      </c>
      <c r="J43" s="29">
        <v>87.60976</v>
      </c>
      <c r="K43" s="29">
        <v>2.2</v>
      </c>
      <c r="L43" s="29">
        <v>89.80976</v>
      </c>
      <c r="M43" s="29">
        <v>76.9</v>
      </c>
      <c r="N43" s="29">
        <v>0</v>
      </c>
      <c r="O43" s="29">
        <v>76.9</v>
      </c>
      <c r="P43" s="29">
        <v>60</v>
      </c>
      <c r="Q43" s="29">
        <v>1</v>
      </c>
      <c r="R43" s="29">
        <v>61</v>
      </c>
      <c r="S43" s="29">
        <v>60</v>
      </c>
      <c r="T43" s="29">
        <v>15</v>
      </c>
      <c r="U43" s="29">
        <v>75</v>
      </c>
      <c r="V43" s="29">
        <v>87.62732</v>
      </c>
      <c r="W43" s="29">
        <f t="shared" si="0"/>
        <v>39</v>
      </c>
      <c r="X43" s="29">
        <f t="shared" si="1"/>
        <v>50</v>
      </c>
      <c r="Y43" s="29" t="s">
        <v>33</v>
      </c>
      <c r="Z43" s="29">
        <v>94</v>
      </c>
      <c r="AA43" s="29"/>
      <c r="AB43" s="29"/>
      <c r="AC43" s="29"/>
      <c r="AD43" s="29"/>
    </row>
    <row r="44" spans="1:30">
      <c r="A44" s="29" t="s">
        <v>29</v>
      </c>
      <c r="B44" s="29" t="s">
        <v>30</v>
      </c>
      <c r="C44" s="29">
        <v>2025</v>
      </c>
      <c r="D44" s="29" t="s">
        <v>251</v>
      </c>
      <c r="E44" s="29" t="s">
        <v>328</v>
      </c>
      <c r="F44" s="29" t="s">
        <v>329</v>
      </c>
      <c r="G44" s="29">
        <v>88</v>
      </c>
      <c r="H44" s="29">
        <v>12</v>
      </c>
      <c r="I44" s="29">
        <v>100</v>
      </c>
      <c r="J44" s="29">
        <v>87.29268</v>
      </c>
      <c r="K44" s="29">
        <v>1.65</v>
      </c>
      <c r="L44" s="29">
        <v>88.94268</v>
      </c>
      <c r="M44" s="29">
        <v>76.35</v>
      </c>
      <c r="N44" s="29">
        <v>0</v>
      </c>
      <c r="O44" s="29">
        <v>76.35</v>
      </c>
      <c r="P44" s="29">
        <v>60</v>
      </c>
      <c r="Q44" s="29">
        <v>0.25</v>
      </c>
      <c r="R44" s="29">
        <v>60.25</v>
      </c>
      <c r="S44" s="29">
        <v>60</v>
      </c>
      <c r="T44" s="29">
        <v>20.5</v>
      </c>
      <c r="U44" s="29">
        <v>80.5</v>
      </c>
      <c r="V44" s="29">
        <v>87.56201</v>
      </c>
      <c r="W44" s="29">
        <f t="shared" si="0"/>
        <v>40</v>
      </c>
      <c r="X44" s="29">
        <f t="shared" si="1"/>
        <v>53</v>
      </c>
      <c r="Y44" s="29" t="s">
        <v>33</v>
      </c>
      <c r="Z44" s="29">
        <v>94</v>
      </c>
      <c r="AA44" s="29"/>
      <c r="AB44" s="29" t="s">
        <v>185</v>
      </c>
      <c r="AC44" s="29"/>
      <c r="AD44" s="29"/>
    </row>
    <row r="45" spans="1:30">
      <c r="A45" s="29" t="s">
        <v>29</v>
      </c>
      <c r="B45" s="29" t="s">
        <v>30</v>
      </c>
      <c r="C45" s="29">
        <v>2025</v>
      </c>
      <c r="D45" s="29" t="s">
        <v>254</v>
      </c>
      <c r="E45" s="29" t="s">
        <v>330</v>
      </c>
      <c r="F45" s="29" t="s">
        <v>331</v>
      </c>
      <c r="G45" s="29">
        <v>88</v>
      </c>
      <c r="H45" s="29">
        <f>I45-G45</f>
        <v>1.5</v>
      </c>
      <c r="I45" s="29">
        <v>89.5</v>
      </c>
      <c r="J45" s="29">
        <v>88.43902</v>
      </c>
      <c r="K45" s="29">
        <f>L45-J45</f>
        <v>1</v>
      </c>
      <c r="L45" s="29">
        <v>89.43902</v>
      </c>
      <c r="M45" s="29">
        <v>87.75</v>
      </c>
      <c r="N45" s="29">
        <v>0</v>
      </c>
      <c r="O45" s="29">
        <v>87.75</v>
      </c>
      <c r="P45" s="29">
        <v>60</v>
      </c>
      <c r="Q45" s="29">
        <f>R45-P45</f>
        <v>0</v>
      </c>
      <c r="R45" s="29">
        <v>60</v>
      </c>
      <c r="S45" s="29">
        <v>60</v>
      </c>
      <c r="T45" s="29">
        <f>U45-S45</f>
        <v>22.5</v>
      </c>
      <c r="U45" s="29">
        <v>82.5</v>
      </c>
      <c r="V45" s="29">
        <v>87.541765</v>
      </c>
      <c r="W45" s="29">
        <f t="shared" si="0"/>
        <v>41</v>
      </c>
      <c r="X45" s="29">
        <f t="shared" si="1"/>
        <v>40</v>
      </c>
      <c r="Y45" s="29" t="s">
        <v>33</v>
      </c>
      <c r="Z45" s="29">
        <v>94</v>
      </c>
      <c r="AA45" s="29"/>
      <c r="AB45" s="29"/>
      <c r="AC45" s="29"/>
      <c r="AD45" s="29"/>
    </row>
    <row r="46" spans="1:30">
      <c r="A46" s="29" t="s">
        <v>29</v>
      </c>
      <c r="B46" s="29" t="s">
        <v>30</v>
      </c>
      <c r="C46" s="29">
        <v>2025</v>
      </c>
      <c r="D46" s="29" t="s">
        <v>254</v>
      </c>
      <c r="E46" s="29" t="s">
        <v>332</v>
      </c>
      <c r="F46" s="29" t="s">
        <v>333</v>
      </c>
      <c r="G46" s="29">
        <v>88</v>
      </c>
      <c r="H46" s="29">
        <f>I46-G46</f>
        <v>7.25</v>
      </c>
      <c r="I46" s="29">
        <v>95.25</v>
      </c>
      <c r="J46" s="29">
        <v>86.90244</v>
      </c>
      <c r="K46" s="29">
        <f>L46-J46</f>
        <v>2.22500000000001</v>
      </c>
      <c r="L46" s="29">
        <v>89.12744</v>
      </c>
      <c r="M46" s="29">
        <v>79.6</v>
      </c>
      <c r="N46" s="29">
        <v>0</v>
      </c>
      <c r="O46" s="29">
        <v>79.6</v>
      </c>
      <c r="P46" s="29">
        <v>60</v>
      </c>
      <c r="Q46" s="29">
        <f>R46-P46</f>
        <v>1</v>
      </c>
      <c r="R46" s="29">
        <v>61</v>
      </c>
      <c r="S46" s="29">
        <v>60</v>
      </c>
      <c r="T46" s="29">
        <f>U46-S46</f>
        <v>19</v>
      </c>
      <c r="U46" s="29">
        <v>79</v>
      </c>
      <c r="V46" s="29">
        <v>87.35058</v>
      </c>
      <c r="W46" s="29">
        <f t="shared" si="0"/>
        <v>42</v>
      </c>
      <c r="X46" s="29">
        <f t="shared" si="1"/>
        <v>57</v>
      </c>
      <c r="Y46" s="29" t="s">
        <v>33</v>
      </c>
      <c r="Z46" s="29">
        <v>94</v>
      </c>
      <c r="AA46" s="29"/>
      <c r="AB46" s="29"/>
      <c r="AC46" s="29"/>
      <c r="AD46" s="29"/>
    </row>
    <row r="47" spans="1:30">
      <c r="A47" s="29" t="s">
        <v>29</v>
      </c>
      <c r="B47" s="29" t="s">
        <v>30</v>
      </c>
      <c r="C47" s="29">
        <v>2025</v>
      </c>
      <c r="D47" s="29" t="s">
        <v>251</v>
      </c>
      <c r="E47" s="29" t="s">
        <v>334</v>
      </c>
      <c r="F47" s="29" t="s">
        <v>335</v>
      </c>
      <c r="G47" s="29">
        <v>88</v>
      </c>
      <c r="H47" s="29">
        <v>5.5</v>
      </c>
      <c r="I47" s="29">
        <v>93.5</v>
      </c>
      <c r="J47" s="29">
        <v>88.25424</v>
      </c>
      <c r="K47" s="29">
        <v>1</v>
      </c>
      <c r="L47" s="29">
        <v>89.25424</v>
      </c>
      <c r="M47" s="29">
        <v>85.3</v>
      </c>
      <c r="N47" s="29">
        <v>0</v>
      </c>
      <c r="O47" s="29">
        <v>85.3</v>
      </c>
      <c r="P47" s="29">
        <v>60</v>
      </c>
      <c r="Q47" s="29">
        <v>0</v>
      </c>
      <c r="R47" s="29">
        <v>60</v>
      </c>
      <c r="S47" s="29">
        <v>60</v>
      </c>
      <c r="T47" s="29">
        <v>15</v>
      </c>
      <c r="U47" s="29">
        <v>75</v>
      </c>
      <c r="V47" s="29">
        <v>87.30568</v>
      </c>
      <c r="W47" s="29">
        <f t="shared" si="0"/>
        <v>43</v>
      </c>
      <c r="X47" s="29">
        <f t="shared" si="1"/>
        <v>42</v>
      </c>
      <c r="Y47" s="29" t="s">
        <v>33</v>
      </c>
      <c r="Z47" s="29">
        <v>94</v>
      </c>
      <c r="AA47" s="29"/>
      <c r="AB47" s="29"/>
      <c r="AC47" s="29"/>
      <c r="AD47" s="29"/>
    </row>
    <row r="48" spans="1:30">
      <c r="A48" s="29" t="s">
        <v>29</v>
      </c>
      <c r="B48" s="29" t="s">
        <v>30</v>
      </c>
      <c r="C48" s="29">
        <v>2025</v>
      </c>
      <c r="D48" s="29" t="s">
        <v>251</v>
      </c>
      <c r="E48" s="29" t="s">
        <v>336</v>
      </c>
      <c r="F48" s="29" t="s">
        <v>337</v>
      </c>
      <c r="G48" s="29">
        <v>88</v>
      </c>
      <c r="H48" s="29">
        <v>0</v>
      </c>
      <c r="I48" s="29">
        <v>88</v>
      </c>
      <c r="J48" s="29">
        <v>89.15385</v>
      </c>
      <c r="K48" s="29">
        <v>1.74859</v>
      </c>
      <c r="L48" s="29">
        <v>90.90244</v>
      </c>
      <c r="M48" s="29">
        <v>75.8</v>
      </c>
      <c r="N48" s="29">
        <v>0</v>
      </c>
      <c r="O48" s="29">
        <v>75.8</v>
      </c>
      <c r="P48" s="29">
        <v>60</v>
      </c>
      <c r="Q48" s="29">
        <v>0</v>
      </c>
      <c r="R48" s="29">
        <v>60</v>
      </c>
      <c r="S48" s="29">
        <v>60</v>
      </c>
      <c r="T48" s="29">
        <v>10.5</v>
      </c>
      <c r="U48" s="29">
        <v>70.5</v>
      </c>
      <c r="V48" s="29">
        <v>87.29183</v>
      </c>
      <c r="W48" s="29">
        <f t="shared" si="0"/>
        <v>44</v>
      </c>
      <c r="X48" s="29">
        <f t="shared" si="1"/>
        <v>28</v>
      </c>
      <c r="Y48" s="29" t="s">
        <v>33</v>
      </c>
      <c r="Z48" s="29">
        <v>94</v>
      </c>
      <c r="AA48" s="29"/>
      <c r="AB48" s="29"/>
      <c r="AC48" s="29"/>
      <c r="AD48" s="29"/>
    </row>
    <row r="49" spans="1:30">
      <c r="A49" s="29" t="s">
        <v>29</v>
      </c>
      <c r="B49" s="29" t="s">
        <v>30</v>
      </c>
      <c r="C49" s="29">
        <v>2025</v>
      </c>
      <c r="D49" s="29" t="s">
        <v>251</v>
      </c>
      <c r="E49" s="29" t="s">
        <v>338</v>
      </c>
      <c r="F49" s="29" t="s">
        <v>339</v>
      </c>
      <c r="G49" s="29">
        <v>88</v>
      </c>
      <c r="H49" s="29">
        <v>6</v>
      </c>
      <c r="I49" s="29">
        <v>94</v>
      </c>
      <c r="J49" s="29">
        <v>87.84615</v>
      </c>
      <c r="K49" s="29">
        <v>0.95873</v>
      </c>
      <c r="L49" s="29">
        <v>88.80488</v>
      </c>
      <c r="M49" s="29">
        <v>89.4</v>
      </c>
      <c r="N49" s="29">
        <v>0.1</v>
      </c>
      <c r="O49" s="29">
        <v>89.5</v>
      </c>
      <c r="P49" s="29">
        <v>60</v>
      </c>
      <c r="Q49" s="29">
        <v>0</v>
      </c>
      <c r="R49" s="29">
        <v>60</v>
      </c>
      <c r="S49" s="29">
        <v>60</v>
      </c>
      <c r="T49" s="29">
        <v>15.5</v>
      </c>
      <c r="U49" s="29">
        <v>75.5</v>
      </c>
      <c r="V49" s="29">
        <v>87.25366</v>
      </c>
      <c r="W49" s="29">
        <f t="shared" si="0"/>
        <v>45</v>
      </c>
      <c r="X49" s="29">
        <f t="shared" si="1"/>
        <v>46</v>
      </c>
      <c r="Y49" s="29" t="s">
        <v>33</v>
      </c>
      <c r="Z49" s="29">
        <v>94</v>
      </c>
      <c r="AA49" s="29"/>
      <c r="AB49" s="29"/>
      <c r="AC49" s="29"/>
      <c r="AD49" s="29"/>
    </row>
    <row r="50" spans="1:30">
      <c r="A50" s="29" t="s">
        <v>29</v>
      </c>
      <c r="B50" s="29" t="s">
        <v>30</v>
      </c>
      <c r="C50" s="29">
        <v>2025</v>
      </c>
      <c r="D50" s="29" t="s">
        <v>251</v>
      </c>
      <c r="E50" s="29" t="s">
        <v>340</v>
      </c>
      <c r="F50" s="29" t="s">
        <v>341</v>
      </c>
      <c r="G50" s="29">
        <v>88</v>
      </c>
      <c r="H50" s="29">
        <v>2.875</v>
      </c>
      <c r="I50" s="29">
        <v>90.875</v>
      </c>
      <c r="J50" s="29">
        <v>88.17073</v>
      </c>
      <c r="K50" s="29">
        <v>2</v>
      </c>
      <c r="L50" s="29">
        <v>90.17073</v>
      </c>
      <c r="M50" s="29">
        <v>78.45</v>
      </c>
      <c r="N50" s="29">
        <v>0</v>
      </c>
      <c r="O50" s="29">
        <v>78.45</v>
      </c>
      <c r="P50" s="29">
        <v>60</v>
      </c>
      <c r="Q50" s="29">
        <v>1</v>
      </c>
      <c r="R50" s="29">
        <v>61</v>
      </c>
      <c r="S50" s="29">
        <v>60</v>
      </c>
      <c r="T50" s="29">
        <v>11</v>
      </c>
      <c r="U50" s="29">
        <v>71</v>
      </c>
      <c r="V50" s="29">
        <v>87.2380475</v>
      </c>
      <c r="W50" s="29">
        <f t="shared" si="0"/>
        <v>46</v>
      </c>
      <c r="X50" s="29">
        <f t="shared" si="1"/>
        <v>43</v>
      </c>
      <c r="Y50" s="29" t="s">
        <v>33</v>
      </c>
      <c r="Z50" s="29">
        <v>94</v>
      </c>
      <c r="AA50" s="29"/>
      <c r="AB50" s="29"/>
      <c r="AC50" s="29"/>
      <c r="AD50" s="29"/>
    </row>
    <row r="51" spans="1:30">
      <c r="A51" s="29" t="s">
        <v>29</v>
      </c>
      <c r="B51" s="29" t="s">
        <v>30</v>
      </c>
      <c r="C51" s="29">
        <v>2025</v>
      </c>
      <c r="D51" s="29" t="s">
        <v>251</v>
      </c>
      <c r="E51" s="29" t="s">
        <v>342</v>
      </c>
      <c r="F51" s="29" t="s">
        <v>343</v>
      </c>
      <c r="G51" s="29">
        <v>88</v>
      </c>
      <c r="H51" s="29">
        <v>3</v>
      </c>
      <c r="I51" s="29">
        <v>91</v>
      </c>
      <c r="J51" s="29">
        <v>87.68293</v>
      </c>
      <c r="K51" s="29">
        <v>1</v>
      </c>
      <c r="L51" s="29">
        <v>88.68293</v>
      </c>
      <c r="M51" s="29">
        <v>84</v>
      </c>
      <c r="N51" s="29">
        <v>0</v>
      </c>
      <c r="O51" s="29">
        <v>84</v>
      </c>
      <c r="P51" s="29">
        <v>60</v>
      </c>
      <c r="Q51" s="29">
        <v>0.5</v>
      </c>
      <c r="R51" s="29">
        <v>60.5</v>
      </c>
      <c r="S51" s="29">
        <v>60</v>
      </c>
      <c r="T51" s="29">
        <v>27.5</v>
      </c>
      <c r="U51" s="29">
        <v>87.5</v>
      </c>
      <c r="V51" s="29">
        <v>87.2121975</v>
      </c>
      <c r="W51" s="29">
        <f t="shared" si="0"/>
        <v>47</v>
      </c>
      <c r="X51" s="29">
        <f t="shared" si="1"/>
        <v>48</v>
      </c>
      <c r="Y51" s="29" t="s">
        <v>33</v>
      </c>
      <c r="Z51" s="29">
        <v>94</v>
      </c>
      <c r="AA51" s="29"/>
      <c r="AB51" s="29"/>
      <c r="AC51" s="29"/>
      <c r="AD51" s="29"/>
    </row>
    <row r="52" spans="1:30">
      <c r="A52" s="29" t="s">
        <v>29</v>
      </c>
      <c r="B52" s="29" t="s">
        <v>30</v>
      </c>
      <c r="C52" s="29">
        <v>2025</v>
      </c>
      <c r="D52" s="29" t="s">
        <v>251</v>
      </c>
      <c r="E52" s="29" t="s">
        <v>344</v>
      </c>
      <c r="F52" s="29" t="s">
        <v>345</v>
      </c>
      <c r="G52" s="29">
        <v>88</v>
      </c>
      <c r="H52" s="29">
        <v>7.71</v>
      </c>
      <c r="I52" s="29">
        <v>95.71</v>
      </c>
      <c r="J52" s="29">
        <v>88.87805</v>
      </c>
      <c r="K52" s="29">
        <v>1</v>
      </c>
      <c r="L52" s="29">
        <v>89.87805</v>
      </c>
      <c r="M52" s="29">
        <v>75.7</v>
      </c>
      <c r="N52" s="29">
        <v>0</v>
      </c>
      <c r="O52" s="29">
        <v>75.7</v>
      </c>
      <c r="P52" s="29">
        <v>60</v>
      </c>
      <c r="Q52" s="29">
        <v>0</v>
      </c>
      <c r="R52" s="29">
        <v>60</v>
      </c>
      <c r="S52" s="29">
        <v>60</v>
      </c>
      <c r="T52" s="29">
        <v>8.37</v>
      </c>
      <c r="U52" s="29">
        <v>68.37</v>
      </c>
      <c r="V52" s="29">
        <v>87.1830375</v>
      </c>
      <c r="W52" s="29">
        <f t="shared" si="0"/>
        <v>48</v>
      </c>
      <c r="X52" s="29">
        <f t="shared" si="1"/>
        <v>31</v>
      </c>
      <c r="Y52" s="29" t="s">
        <v>33</v>
      </c>
      <c r="Z52" s="29">
        <v>94</v>
      </c>
      <c r="AA52" s="29"/>
      <c r="AB52" s="29"/>
      <c r="AC52" s="29"/>
      <c r="AD52" s="29"/>
    </row>
    <row r="53" spans="1:30">
      <c r="A53" s="29" t="s">
        <v>29</v>
      </c>
      <c r="B53" s="29" t="s">
        <v>30</v>
      </c>
      <c r="C53" s="29">
        <v>2025</v>
      </c>
      <c r="D53" s="29" t="s">
        <v>254</v>
      </c>
      <c r="E53" s="29" t="s">
        <v>346</v>
      </c>
      <c r="F53" s="29" t="s">
        <v>347</v>
      </c>
      <c r="G53" s="29">
        <v>88</v>
      </c>
      <c r="H53" s="29">
        <f>I53-G53</f>
        <v>2</v>
      </c>
      <c r="I53" s="29">
        <v>90</v>
      </c>
      <c r="J53" s="29">
        <v>88.90244</v>
      </c>
      <c r="K53" s="29">
        <f>L53-J53</f>
        <v>1</v>
      </c>
      <c r="L53" s="29">
        <v>89.90244</v>
      </c>
      <c r="M53" s="29">
        <v>77.9</v>
      </c>
      <c r="N53" s="29">
        <v>0</v>
      </c>
      <c r="O53" s="29">
        <v>77.9</v>
      </c>
      <c r="P53" s="29">
        <v>60</v>
      </c>
      <c r="Q53" s="29">
        <f>R53-P53</f>
        <v>0</v>
      </c>
      <c r="R53" s="29">
        <v>60</v>
      </c>
      <c r="S53" s="29">
        <v>60</v>
      </c>
      <c r="T53" s="29">
        <f>U53-S53</f>
        <v>15.5</v>
      </c>
      <c r="U53" s="29">
        <v>75.5</v>
      </c>
      <c r="V53" s="29">
        <v>87.09683</v>
      </c>
      <c r="W53" s="29">
        <f t="shared" si="0"/>
        <v>49</v>
      </c>
      <c r="X53" s="29">
        <f t="shared" si="1"/>
        <v>30</v>
      </c>
      <c r="Y53" s="29" t="s">
        <v>33</v>
      </c>
      <c r="Z53" s="29">
        <v>94</v>
      </c>
      <c r="AA53" s="29"/>
      <c r="AB53" s="29"/>
      <c r="AC53" s="29"/>
      <c r="AD53" s="29"/>
    </row>
    <row r="54" spans="1:30">
      <c r="A54" s="29" t="s">
        <v>29</v>
      </c>
      <c r="B54" s="29" t="s">
        <v>30</v>
      </c>
      <c r="C54" s="29">
        <v>2025</v>
      </c>
      <c r="D54" s="29" t="s">
        <v>254</v>
      </c>
      <c r="E54" s="29" t="s">
        <v>348</v>
      </c>
      <c r="F54" s="29" t="s">
        <v>349</v>
      </c>
      <c r="G54" s="29">
        <v>88</v>
      </c>
      <c r="H54" s="29">
        <f>I54-G54</f>
        <v>0</v>
      </c>
      <c r="I54" s="29">
        <v>88</v>
      </c>
      <c r="J54" s="29">
        <v>89.85366</v>
      </c>
      <c r="K54" s="29">
        <f>L54-J54</f>
        <v>1</v>
      </c>
      <c r="L54" s="29">
        <v>90.85366</v>
      </c>
      <c r="M54" s="29">
        <v>78.05</v>
      </c>
      <c r="N54" s="29">
        <v>0</v>
      </c>
      <c r="O54" s="29">
        <v>78.05</v>
      </c>
      <c r="P54" s="29">
        <v>60</v>
      </c>
      <c r="Q54" s="29">
        <f>R54-P54</f>
        <v>0</v>
      </c>
      <c r="R54" s="29">
        <v>60</v>
      </c>
      <c r="S54" s="29">
        <v>60</v>
      </c>
      <c r="T54" s="29">
        <f>U54-S54</f>
        <v>1</v>
      </c>
      <c r="U54" s="29">
        <v>61</v>
      </c>
      <c r="V54" s="29">
        <v>86.892745</v>
      </c>
      <c r="W54" s="29">
        <f t="shared" si="0"/>
        <v>50</v>
      </c>
      <c r="X54" s="29">
        <f t="shared" si="1"/>
        <v>18</v>
      </c>
      <c r="Y54" s="29" t="s">
        <v>33</v>
      </c>
      <c r="Z54" s="29">
        <v>94</v>
      </c>
      <c r="AA54" s="29"/>
      <c r="AB54" s="29"/>
      <c r="AC54" s="29"/>
      <c r="AD54" s="29"/>
    </row>
    <row r="55" spans="1:30">
      <c r="A55" s="29" t="s">
        <v>29</v>
      </c>
      <c r="B55" s="29" t="s">
        <v>30</v>
      </c>
      <c r="C55" s="29">
        <v>2025</v>
      </c>
      <c r="D55" s="29" t="s">
        <v>251</v>
      </c>
      <c r="E55" s="29" t="s">
        <v>350</v>
      </c>
      <c r="F55" s="29" t="s">
        <v>351</v>
      </c>
      <c r="G55" s="29">
        <v>88</v>
      </c>
      <c r="H55" s="29">
        <v>6</v>
      </c>
      <c r="I55" s="29">
        <v>94</v>
      </c>
      <c r="J55" s="29">
        <v>86.70732</v>
      </c>
      <c r="K55" s="29">
        <v>1.005</v>
      </c>
      <c r="L55" s="29">
        <v>87.712</v>
      </c>
      <c r="M55" s="29">
        <v>87</v>
      </c>
      <c r="N55" s="29">
        <v>0</v>
      </c>
      <c r="O55" s="29">
        <v>87</v>
      </c>
      <c r="P55" s="29">
        <v>60</v>
      </c>
      <c r="Q55" s="29">
        <v>2.5</v>
      </c>
      <c r="R55" s="29">
        <v>62.5</v>
      </c>
      <c r="S55" s="29">
        <v>60</v>
      </c>
      <c r="T55" s="29">
        <v>22.5</v>
      </c>
      <c r="U55" s="29">
        <v>82.5</v>
      </c>
      <c r="V55" s="29">
        <v>86.784</v>
      </c>
      <c r="W55" s="29">
        <f t="shared" si="0"/>
        <v>51</v>
      </c>
      <c r="X55" s="29">
        <f t="shared" si="1"/>
        <v>61</v>
      </c>
      <c r="Y55" s="29" t="s">
        <v>33</v>
      </c>
      <c r="Z55" s="29">
        <v>94</v>
      </c>
      <c r="AA55" s="29"/>
      <c r="AB55" s="29"/>
      <c r="AC55" s="29"/>
      <c r="AD55" s="29"/>
    </row>
    <row r="56" spans="1:30">
      <c r="A56" s="29" t="s">
        <v>29</v>
      </c>
      <c r="B56" s="29" t="s">
        <v>30</v>
      </c>
      <c r="C56" s="29">
        <v>2025</v>
      </c>
      <c r="D56" s="29" t="s">
        <v>254</v>
      </c>
      <c r="E56" s="29" t="s">
        <v>352</v>
      </c>
      <c r="F56" s="29" t="s">
        <v>353</v>
      </c>
      <c r="G56" s="29">
        <v>88</v>
      </c>
      <c r="H56" s="29">
        <f>I56-G56</f>
        <v>12</v>
      </c>
      <c r="I56" s="29">
        <v>100</v>
      </c>
      <c r="J56" s="29">
        <v>86.95122</v>
      </c>
      <c r="K56" s="29">
        <f>L56-J56</f>
        <v>2.02499999999999</v>
      </c>
      <c r="L56" s="29">
        <v>88.97622</v>
      </c>
      <c r="M56" s="29">
        <v>70</v>
      </c>
      <c r="N56" s="29">
        <v>0</v>
      </c>
      <c r="O56" s="29">
        <v>70</v>
      </c>
      <c r="P56" s="29">
        <v>60</v>
      </c>
      <c r="Q56" s="29">
        <f>R56-P56</f>
        <v>1</v>
      </c>
      <c r="R56" s="29">
        <v>61</v>
      </c>
      <c r="S56" s="29">
        <v>60</v>
      </c>
      <c r="T56" s="29">
        <f>U56-S56</f>
        <v>10</v>
      </c>
      <c r="U56" s="29">
        <v>70</v>
      </c>
      <c r="V56" s="29">
        <v>86.782165</v>
      </c>
      <c r="W56" s="29">
        <f t="shared" si="0"/>
        <v>52</v>
      </c>
      <c r="X56" s="29">
        <f t="shared" si="1"/>
        <v>56</v>
      </c>
      <c r="Y56" s="29" t="s">
        <v>33</v>
      </c>
      <c r="Z56" s="29">
        <v>94</v>
      </c>
      <c r="AA56" s="29"/>
      <c r="AB56" s="29"/>
      <c r="AC56" s="29"/>
      <c r="AD56" s="29"/>
    </row>
    <row r="57" spans="1:30">
      <c r="A57" s="29" t="s">
        <v>29</v>
      </c>
      <c r="B57" s="29" t="s">
        <v>30</v>
      </c>
      <c r="C57" s="29">
        <v>2025</v>
      </c>
      <c r="D57" s="29" t="s">
        <v>254</v>
      </c>
      <c r="E57" s="29" t="s">
        <v>354</v>
      </c>
      <c r="F57" s="29" t="s">
        <v>355</v>
      </c>
      <c r="G57" s="29">
        <v>88</v>
      </c>
      <c r="H57" s="29">
        <f>I57-G57</f>
        <v>5.5</v>
      </c>
      <c r="I57" s="29">
        <v>93.5</v>
      </c>
      <c r="J57" s="29">
        <v>88</v>
      </c>
      <c r="K57" s="29">
        <f>L57-J57</f>
        <v>2</v>
      </c>
      <c r="L57" s="29">
        <v>90</v>
      </c>
      <c r="M57" s="29">
        <v>60</v>
      </c>
      <c r="N57" s="29">
        <v>0</v>
      </c>
      <c r="O57" s="29">
        <v>60</v>
      </c>
      <c r="P57" s="29">
        <v>60</v>
      </c>
      <c r="Q57" s="29">
        <f>R57-P57</f>
        <v>0</v>
      </c>
      <c r="R57" s="29">
        <v>60</v>
      </c>
      <c r="S57" s="29">
        <v>60</v>
      </c>
      <c r="T57" s="29">
        <f>U57-S57</f>
        <v>18</v>
      </c>
      <c r="U57" s="29">
        <v>78</v>
      </c>
      <c r="V57" s="29">
        <v>86.75</v>
      </c>
      <c r="W57" s="29">
        <f t="shared" si="0"/>
        <v>53</v>
      </c>
      <c r="X57" s="29">
        <f t="shared" si="1"/>
        <v>45</v>
      </c>
      <c r="Y57" s="29" t="s">
        <v>33</v>
      </c>
      <c r="Z57" s="29">
        <v>94</v>
      </c>
      <c r="AA57" s="29"/>
      <c r="AB57" s="29"/>
      <c r="AC57" s="29"/>
      <c r="AD57" s="29"/>
    </row>
    <row r="58" spans="1:30">
      <c r="A58" s="29" t="s">
        <v>29</v>
      </c>
      <c r="B58" s="29" t="s">
        <v>30</v>
      </c>
      <c r="C58" s="29">
        <v>2025</v>
      </c>
      <c r="D58" s="29" t="s">
        <v>251</v>
      </c>
      <c r="E58" s="29" t="s">
        <v>356</v>
      </c>
      <c r="F58" s="29" t="s">
        <v>357</v>
      </c>
      <c r="G58" s="29">
        <v>88</v>
      </c>
      <c r="H58" s="29">
        <v>12</v>
      </c>
      <c r="I58" s="29">
        <v>100</v>
      </c>
      <c r="J58" s="29">
        <v>86.21951</v>
      </c>
      <c r="K58" s="29">
        <v>1.7205</v>
      </c>
      <c r="L58" s="29">
        <v>87.94</v>
      </c>
      <c r="M58" s="29">
        <v>80.6</v>
      </c>
      <c r="N58" s="29">
        <v>0</v>
      </c>
      <c r="O58" s="29">
        <v>80.6</v>
      </c>
      <c r="P58" s="29">
        <v>60</v>
      </c>
      <c r="Q58" s="29">
        <v>0</v>
      </c>
      <c r="R58" s="29">
        <v>60</v>
      </c>
      <c r="S58" s="29">
        <v>60</v>
      </c>
      <c r="T58" s="29">
        <v>15</v>
      </c>
      <c r="U58" s="29">
        <v>75</v>
      </c>
      <c r="V58" s="29">
        <v>86.735</v>
      </c>
      <c r="W58" s="29">
        <f t="shared" si="0"/>
        <v>54</v>
      </c>
      <c r="X58" s="29">
        <f t="shared" si="1"/>
        <v>68</v>
      </c>
      <c r="Y58" s="29" t="s">
        <v>33</v>
      </c>
      <c r="Z58" s="29">
        <v>94</v>
      </c>
      <c r="AA58" s="29"/>
      <c r="AB58" s="29"/>
      <c r="AC58" s="29"/>
      <c r="AD58" s="29"/>
    </row>
    <row r="59" spans="1:30">
      <c r="A59" s="29" t="s">
        <v>29</v>
      </c>
      <c r="B59" s="29" t="s">
        <v>30</v>
      </c>
      <c r="C59" s="29">
        <v>2025</v>
      </c>
      <c r="D59" s="29" t="s">
        <v>251</v>
      </c>
      <c r="E59" s="29" t="s">
        <v>358</v>
      </c>
      <c r="F59" s="29" t="s">
        <v>359</v>
      </c>
      <c r="G59" s="29">
        <v>88</v>
      </c>
      <c r="H59" s="29">
        <v>2.79</v>
      </c>
      <c r="I59" s="29">
        <v>90.79</v>
      </c>
      <c r="J59" s="29">
        <v>87.63415</v>
      </c>
      <c r="K59" s="29">
        <v>2</v>
      </c>
      <c r="L59" s="29">
        <v>89.63415</v>
      </c>
      <c r="M59" s="29">
        <v>76.7</v>
      </c>
      <c r="N59" s="29">
        <v>0</v>
      </c>
      <c r="O59" s="29">
        <v>76.7</v>
      </c>
      <c r="P59" s="29">
        <v>60</v>
      </c>
      <c r="Q59" s="29">
        <v>0</v>
      </c>
      <c r="R59" s="29">
        <v>60</v>
      </c>
      <c r="S59" s="29">
        <v>60</v>
      </c>
      <c r="T59" s="29">
        <v>10.34</v>
      </c>
      <c r="U59" s="29">
        <v>70.34</v>
      </c>
      <c r="V59" s="29">
        <v>86.6566125</v>
      </c>
      <c r="W59" s="29">
        <f t="shared" si="0"/>
        <v>55</v>
      </c>
      <c r="X59" s="29">
        <f t="shared" si="1"/>
        <v>49</v>
      </c>
      <c r="Y59" s="29" t="s">
        <v>33</v>
      </c>
      <c r="Z59" s="29">
        <v>94</v>
      </c>
      <c r="AA59" s="29"/>
      <c r="AB59" s="29"/>
      <c r="AC59" s="29"/>
      <c r="AD59" s="29"/>
    </row>
    <row r="60" spans="1:30">
      <c r="A60" s="29" t="s">
        <v>29</v>
      </c>
      <c r="B60" s="29" t="s">
        <v>30</v>
      </c>
      <c r="C60" s="29">
        <v>2025</v>
      </c>
      <c r="D60" s="29" t="s">
        <v>251</v>
      </c>
      <c r="E60" s="29" t="s">
        <v>360</v>
      </c>
      <c r="F60" s="29" t="s">
        <v>361</v>
      </c>
      <c r="G60" s="29">
        <v>88</v>
      </c>
      <c r="H60" s="29">
        <v>9.5</v>
      </c>
      <c r="I60" s="29">
        <v>97.5</v>
      </c>
      <c r="J60" s="29">
        <v>85.26829</v>
      </c>
      <c r="K60" s="29">
        <v>2.33</v>
      </c>
      <c r="L60" s="29">
        <v>87.59829</v>
      </c>
      <c r="M60" s="29">
        <v>81.4</v>
      </c>
      <c r="N60" s="29">
        <v>0</v>
      </c>
      <c r="O60" s="29">
        <v>81.4</v>
      </c>
      <c r="P60" s="29">
        <v>60</v>
      </c>
      <c r="Q60" s="29">
        <v>0</v>
      </c>
      <c r="R60" s="29">
        <v>60</v>
      </c>
      <c r="S60" s="29">
        <v>60</v>
      </c>
      <c r="T60" s="29">
        <v>22</v>
      </c>
      <c r="U60" s="29">
        <v>82</v>
      </c>
      <c r="V60" s="29">
        <v>86.6187175</v>
      </c>
      <c r="W60" s="29">
        <f t="shared" si="0"/>
        <v>56</v>
      </c>
      <c r="X60" s="29">
        <f t="shared" si="1"/>
        <v>77</v>
      </c>
      <c r="Y60" s="29" t="s">
        <v>33</v>
      </c>
      <c r="Z60" s="29">
        <v>94</v>
      </c>
      <c r="AA60" s="29"/>
      <c r="AB60" s="29"/>
      <c r="AC60" s="29"/>
      <c r="AD60" s="29"/>
    </row>
    <row r="61" spans="1:30">
      <c r="A61" s="29" t="s">
        <v>29</v>
      </c>
      <c r="B61" s="29" t="s">
        <v>30</v>
      </c>
      <c r="C61" s="29">
        <v>2025</v>
      </c>
      <c r="D61" s="29" t="s">
        <v>251</v>
      </c>
      <c r="E61" s="29" t="s">
        <v>362</v>
      </c>
      <c r="F61" s="29" t="s">
        <v>363</v>
      </c>
      <c r="G61" s="29">
        <v>88</v>
      </c>
      <c r="H61" s="29">
        <v>4.075</v>
      </c>
      <c r="I61" s="29">
        <v>92.075</v>
      </c>
      <c r="J61" s="29">
        <v>86.36585</v>
      </c>
      <c r="K61" s="29">
        <v>2</v>
      </c>
      <c r="L61" s="29">
        <v>88.36585</v>
      </c>
      <c r="M61" s="29">
        <v>84.4</v>
      </c>
      <c r="N61" s="29">
        <v>0</v>
      </c>
      <c r="O61" s="29">
        <v>84.4</v>
      </c>
      <c r="P61" s="29">
        <v>60</v>
      </c>
      <c r="Q61" s="29">
        <v>1</v>
      </c>
      <c r="R61" s="29">
        <v>61</v>
      </c>
      <c r="S61" s="29">
        <v>60</v>
      </c>
      <c r="T61" s="29">
        <v>16.25</v>
      </c>
      <c r="U61" s="29">
        <v>76.25</v>
      </c>
      <c r="V61" s="29">
        <v>86.5643875</v>
      </c>
      <c r="W61" s="29">
        <f t="shared" si="0"/>
        <v>57</v>
      </c>
      <c r="X61" s="29">
        <f t="shared" si="1"/>
        <v>66</v>
      </c>
      <c r="Y61" s="29" t="s">
        <v>33</v>
      </c>
      <c r="Z61" s="29">
        <v>94</v>
      </c>
      <c r="AA61" s="29"/>
      <c r="AB61" s="29"/>
      <c r="AC61" s="29"/>
      <c r="AD61" s="29"/>
    </row>
    <row r="62" spans="1:30">
      <c r="A62" s="29" t="s">
        <v>29</v>
      </c>
      <c r="B62" s="29" t="s">
        <v>30</v>
      </c>
      <c r="C62" s="29">
        <v>2025</v>
      </c>
      <c r="D62" s="29" t="s">
        <v>251</v>
      </c>
      <c r="E62" s="29" t="s">
        <v>364</v>
      </c>
      <c r="F62" s="29" t="s">
        <v>365</v>
      </c>
      <c r="G62" s="29">
        <v>88</v>
      </c>
      <c r="H62" s="29">
        <v>1.125</v>
      </c>
      <c r="I62" s="29">
        <v>89.125</v>
      </c>
      <c r="J62" s="29">
        <v>88.31707</v>
      </c>
      <c r="K62" s="29">
        <v>1</v>
      </c>
      <c r="L62" s="29">
        <v>89.31707</v>
      </c>
      <c r="M62" s="29">
        <v>73.7</v>
      </c>
      <c r="N62" s="29">
        <v>0</v>
      </c>
      <c r="O62" s="29">
        <v>73.7</v>
      </c>
      <c r="P62" s="29">
        <v>60</v>
      </c>
      <c r="Q62" s="29">
        <v>0</v>
      </c>
      <c r="R62" s="29">
        <v>60</v>
      </c>
      <c r="S62" s="29">
        <v>60</v>
      </c>
      <c r="T62" s="29">
        <v>13</v>
      </c>
      <c r="U62" s="29">
        <v>73</v>
      </c>
      <c r="V62" s="29">
        <v>86.2353025</v>
      </c>
      <c r="W62" s="29">
        <f t="shared" si="0"/>
        <v>58</v>
      </c>
      <c r="X62" s="29">
        <f t="shared" si="1"/>
        <v>41</v>
      </c>
      <c r="Y62" s="29" t="s">
        <v>33</v>
      </c>
      <c r="Z62" s="29">
        <v>94</v>
      </c>
      <c r="AA62" s="29"/>
      <c r="AB62" s="29"/>
      <c r="AC62" s="29"/>
      <c r="AD62" s="29"/>
    </row>
    <row r="63" spans="1:30">
      <c r="A63" s="29" t="s">
        <v>29</v>
      </c>
      <c r="B63" s="29" t="s">
        <v>30</v>
      </c>
      <c r="C63" s="29">
        <v>2025</v>
      </c>
      <c r="D63" s="29" t="s">
        <v>251</v>
      </c>
      <c r="E63" s="29" t="s">
        <v>366</v>
      </c>
      <c r="F63" s="29" t="s">
        <v>367</v>
      </c>
      <c r="G63" s="29">
        <v>88</v>
      </c>
      <c r="H63" s="29">
        <v>12</v>
      </c>
      <c r="I63" s="29">
        <v>100</v>
      </c>
      <c r="J63" s="29">
        <v>86.5122</v>
      </c>
      <c r="K63" s="29">
        <v>0.05</v>
      </c>
      <c r="L63" s="29">
        <v>86.5622</v>
      </c>
      <c r="M63" s="29">
        <v>73.95</v>
      </c>
      <c r="N63" s="29">
        <v>0</v>
      </c>
      <c r="O63" s="29">
        <v>73.95</v>
      </c>
      <c r="P63" s="29">
        <v>60</v>
      </c>
      <c r="Q63" s="29">
        <v>0.25</v>
      </c>
      <c r="R63" s="29">
        <v>60.25</v>
      </c>
      <c r="S63" s="29">
        <v>60</v>
      </c>
      <c r="T63" s="29">
        <v>29</v>
      </c>
      <c r="U63" s="29">
        <v>89</v>
      </c>
      <c r="V63" s="29">
        <v>86.08165</v>
      </c>
      <c r="W63" s="29">
        <f t="shared" si="0"/>
        <v>59</v>
      </c>
      <c r="X63" s="29">
        <f t="shared" si="1"/>
        <v>63</v>
      </c>
      <c r="Y63" s="29" t="s">
        <v>33</v>
      </c>
      <c r="Z63" s="29">
        <v>94</v>
      </c>
      <c r="AA63" s="29"/>
      <c r="AB63" s="29"/>
      <c r="AC63" s="29"/>
      <c r="AD63" s="29"/>
    </row>
    <row r="64" spans="1:30">
      <c r="A64" s="29" t="s">
        <v>29</v>
      </c>
      <c r="B64" s="29" t="s">
        <v>30</v>
      </c>
      <c r="C64" s="29">
        <v>2025</v>
      </c>
      <c r="D64" s="29" t="s">
        <v>254</v>
      </c>
      <c r="E64" s="29" t="s">
        <v>368</v>
      </c>
      <c r="F64" s="29" t="s">
        <v>369</v>
      </c>
      <c r="G64" s="29">
        <v>88</v>
      </c>
      <c r="H64" s="29">
        <f>I64-G64</f>
        <v>3.625</v>
      </c>
      <c r="I64" s="29">
        <v>91.625</v>
      </c>
      <c r="J64" s="29">
        <v>86.17073</v>
      </c>
      <c r="K64" s="29">
        <f>L64-J64</f>
        <v>2.34999999999999</v>
      </c>
      <c r="L64" s="29">
        <v>88.52073</v>
      </c>
      <c r="M64" s="29">
        <v>78.95</v>
      </c>
      <c r="N64" s="29">
        <v>0</v>
      </c>
      <c r="O64" s="29">
        <v>78.95</v>
      </c>
      <c r="P64" s="29">
        <v>60</v>
      </c>
      <c r="Q64" s="29">
        <f>R64-P64</f>
        <v>0</v>
      </c>
      <c r="R64" s="29">
        <v>60</v>
      </c>
      <c r="S64" s="29">
        <v>60</v>
      </c>
      <c r="T64" s="29">
        <f>U64-S64</f>
        <v>10</v>
      </c>
      <c r="U64" s="29">
        <v>70</v>
      </c>
      <c r="V64" s="29">
        <v>86.0005475</v>
      </c>
      <c r="W64" s="29">
        <f t="shared" si="0"/>
        <v>60</v>
      </c>
      <c r="X64" s="29">
        <f t="shared" si="1"/>
        <v>70</v>
      </c>
      <c r="Y64" s="29" t="s">
        <v>33</v>
      </c>
      <c r="Z64" s="29">
        <v>94</v>
      </c>
      <c r="AA64" s="29"/>
      <c r="AB64" s="29"/>
      <c r="AC64" s="29"/>
      <c r="AD64" s="29"/>
    </row>
    <row r="65" spans="1:30">
      <c r="A65" s="29" t="s">
        <v>29</v>
      </c>
      <c r="B65" s="29" t="s">
        <v>30</v>
      </c>
      <c r="C65" s="29">
        <v>2025</v>
      </c>
      <c r="D65" s="29" t="s">
        <v>254</v>
      </c>
      <c r="E65" s="29" t="s">
        <v>370</v>
      </c>
      <c r="F65" s="29" t="s">
        <v>371</v>
      </c>
      <c r="G65" s="29">
        <v>88</v>
      </c>
      <c r="H65" s="29">
        <f>I65-G65</f>
        <v>5.7</v>
      </c>
      <c r="I65" s="29">
        <v>93.7</v>
      </c>
      <c r="J65" s="29">
        <v>86.80488</v>
      </c>
      <c r="K65" s="29">
        <f>L65-J65</f>
        <v>2</v>
      </c>
      <c r="L65" s="29">
        <v>88.80488</v>
      </c>
      <c r="M65" s="29">
        <v>77.25</v>
      </c>
      <c r="N65" s="29">
        <v>0</v>
      </c>
      <c r="O65" s="29">
        <v>77.25</v>
      </c>
      <c r="P65" s="29">
        <v>60</v>
      </c>
      <c r="Q65" s="29">
        <f>R65-P65</f>
        <v>0.5</v>
      </c>
      <c r="R65" s="29">
        <v>60.5</v>
      </c>
      <c r="S65" s="29">
        <v>60</v>
      </c>
      <c r="T65" s="29">
        <f>U65-S65</f>
        <v>0.5</v>
      </c>
      <c r="U65" s="29">
        <v>60.5</v>
      </c>
      <c r="V65" s="29">
        <v>85.88616</v>
      </c>
      <c r="W65" s="29">
        <f t="shared" si="0"/>
        <v>61</v>
      </c>
      <c r="X65" s="29">
        <f t="shared" si="1"/>
        <v>58</v>
      </c>
      <c r="Y65" s="29" t="s">
        <v>33</v>
      </c>
      <c r="Z65" s="29">
        <v>94</v>
      </c>
      <c r="AA65" s="29"/>
      <c r="AB65" s="29"/>
      <c r="AC65" s="29"/>
      <c r="AD65" s="29"/>
    </row>
    <row r="66" spans="1:30">
      <c r="A66" s="29" t="s">
        <v>29</v>
      </c>
      <c r="B66" s="29" t="s">
        <v>30</v>
      </c>
      <c r="C66" s="29">
        <v>2025</v>
      </c>
      <c r="D66" s="29" t="s">
        <v>254</v>
      </c>
      <c r="E66" s="29" t="s">
        <v>372</v>
      </c>
      <c r="F66" s="29" t="s">
        <v>373</v>
      </c>
      <c r="G66" s="29">
        <v>88</v>
      </c>
      <c r="H66" s="29">
        <f>I66-G66</f>
        <v>3</v>
      </c>
      <c r="I66" s="29">
        <v>91</v>
      </c>
      <c r="J66" s="29">
        <v>86.63415</v>
      </c>
      <c r="K66" s="29">
        <f>L66-J66</f>
        <v>1.25</v>
      </c>
      <c r="L66" s="29">
        <v>87.88415</v>
      </c>
      <c r="M66" s="29">
        <v>83.1</v>
      </c>
      <c r="N66" s="29">
        <v>0</v>
      </c>
      <c r="O66" s="29">
        <v>83.1</v>
      </c>
      <c r="P66" s="29">
        <v>60</v>
      </c>
      <c r="Q66" s="29">
        <f>R66-P66</f>
        <v>0</v>
      </c>
      <c r="R66" s="29">
        <v>60</v>
      </c>
      <c r="S66" s="29">
        <v>60</v>
      </c>
      <c r="T66" s="29">
        <f>U66-S66</f>
        <v>13.25</v>
      </c>
      <c r="U66" s="29">
        <v>73.25</v>
      </c>
      <c r="V66" s="29">
        <v>85.8306125</v>
      </c>
      <c r="W66" s="29">
        <f t="shared" si="0"/>
        <v>62</v>
      </c>
      <c r="X66" s="29">
        <f t="shared" si="1"/>
        <v>62</v>
      </c>
      <c r="Y66" s="29" t="s">
        <v>33</v>
      </c>
      <c r="Z66" s="29">
        <v>94</v>
      </c>
      <c r="AA66" s="29"/>
      <c r="AB66" s="29"/>
      <c r="AC66" s="29"/>
      <c r="AD66" s="29"/>
    </row>
    <row r="67" spans="1:30">
      <c r="A67" s="29" t="s">
        <v>29</v>
      </c>
      <c r="B67" s="29" t="s">
        <v>30</v>
      </c>
      <c r="C67" s="29">
        <v>2025</v>
      </c>
      <c r="D67" s="29" t="s">
        <v>251</v>
      </c>
      <c r="E67" s="29" t="s">
        <v>374</v>
      </c>
      <c r="F67" s="29" t="s">
        <v>375</v>
      </c>
      <c r="G67" s="29">
        <v>88</v>
      </c>
      <c r="H67" s="29">
        <v>8.24</v>
      </c>
      <c r="I67" s="29">
        <v>96.24</v>
      </c>
      <c r="J67" s="29">
        <v>86.39024</v>
      </c>
      <c r="K67" s="29">
        <v>1</v>
      </c>
      <c r="L67" s="29">
        <v>87.39024</v>
      </c>
      <c r="M67" s="29">
        <v>80.85</v>
      </c>
      <c r="N67" s="29">
        <v>0</v>
      </c>
      <c r="O67" s="29">
        <v>80.85</v>
      </c>
      <c r="P67" s="29">
        <v>60</v>
      </c>
      <c r="Q67" s="29">
        <v>1</v>
      </c>
      <c r="R67" s="29">
        <v>61</v>
      </c>
      <c r="S67" s="29">
        <v>60</v>
      </c>
      <c r="T67" s="29">
        <v>11</v>
      </c>
      <c r="U67" s="29">
        <v>71</v>
      </c>
      <c r="V67" s="29">
        <v>85.80918</v>
      </c>
      <c r="W67" s="29">
        <f t="shared" si="0"/>
        <v>63</v>
      </c>
      <c r="X67" s="29">
        <f t="shared" si="1"/>
        <v>65</v>
      </c>
      <c r="Y67" s="29" t="s">
        <v>33</v>
      </c>
      <c r="Z67" s="29">
        <v>94</v>
      </c>
      <c r="AA67" s="29"/>
      <c r="AB67" s="29"/>
      <c r="AC67" s="29"/>
      <c r="AD67" s="29"/>
    </row>
    <row r="68" spans="1:30">
      <c r="A68" s="29" t="s">
        <v>29</v>
      </c>
      <c r="B68" s="29" t="s">
        <v>30</v>
      </c>
      <c r="C68" s="29">
        <v>2025</v>
      </c>
      <c r="D68" s="29" t="s">
        <v>254</v>
      </c>
      <c r="E68" s="29" t="s">
        <v>376</v>
      </c>
      <c r="F68" s="29" t="s">
        <v>377</v>
      </c>
      <c r="G68" s="29">
        <v>88</v>
      </c>
      <c r="H68" s="29">
        <f>I68-G68</f>
        <v>1</v>
      </c>
      <c r="I68" s="29">
        <v>89</v>
      </c>
      <c r="J68" s="29">
        <v>86.29268</v>
      </c>
      <c r="K68" s="29">
        <f>L68-J68</f>
        <v>2</v>
      </c>
      <c r="L68" s="29">
        <v>88.29268</v>
      </c>
      <c r="M68" s="29">
        <v>83.15</v>
      </c>
      <c r="N68" s="29">
        <v>0</v>
      </c>
      <c r="O68" s="29">
        <v>83.15</v>
      </c>
      <c r="P68" s="29">
        <v>60</v>
      </c>
      <c r="Q68" s="29">
        <f>R68-P68</f>
        <v>0</v>
      </c>
      <c r="R68" s="29">
        <v>60</v>
      </c>
      <c r="S68" s="29">
        <v>60</v>
      </c>
      <c r="T68" s="29">
        <f>U68-S68</f>
        <v>9.5</v>
      </c>
      <c r="U68" s="29">
        <v>69.5</v>
      </c>
      <c r="V68" s="29">
        <v>85.75201</v>
      </c>
      <c r="W68" s="29">
        <f t="shared" si="0"/>
        <v>64</v>
      </c>
      <c r="X68" s="29">
        <f t="shared" si="1"/>
        <v>67</v>
      </c>
      <c r="Y68" s="29" t="s">
        <v>33</v>
      </c>
      <c r="Z68" s="29">
        <v>94</v>
      </c>
      <c r="AA68" s="29"/>
      <c r="AB68" s="29"/>
      <c r="AC68" s="29"/>
      <c r="AD68" s="29"/>
    </row>
    <row r="69" spans="1:30">
      <c r="A69" s="29" t="s">
        <v>29</v>
      </c>
      <c r="B69" s="29" t="s">
        <v>30</v>
      </c>
      <c r="C69" s="29">
        <v>2025</v>
      </c>
      <c r="D69" s="29" t="s">
        <v>254</v>
      </c>
      <c r="E69" s="29" t="s">
        <v>378</v>
      </c>
      <c r="F69" s="29" t="s">
        <v>379</v>
      </c>
      <c r="G69" s="29">
        <v>88</v>
      </c>
      <c r="H69" s="29">
        <f>I69-G69</f>
        <v>4.25</v>
      </c>
      <c r="I69" s="29">
        <v>92.25</v>
      </c>
      <c r="J69" s="29">
        <v>86</v>
      </c>
      <c r="K69" s="29">
        <f>L69-J69</f>
        <v>2</v>
      </c>
      <c r="L69" s="29">
        <v>88</v>
      </c>
      <c r="M69" s="29">
        <v>74</v>
      </c>
      <c r="N69" s="29">
        <v>0</v>
      </c>
      <c r="O69" s="29">
        <v>74</v>
      </c>
      <c r="P69" s="29">
        <v>60</v>
      </c>
      <c r="Q69" s="29">
        <f>R69-P69</f>
        <v>0</v>
      </c>
      <c r="R69" s="29">
        <v>60</v>
      </c>
      <c r="S69" s="29">
        <v>60</v>
      </c>
      <c r="T69" s="29">
        <f>U69-S69</f>
        <v>15.5</v>
      </c>
      <c r="U69" s="29">
        <v>75.5</v>
      </c>
      <c r="V69" s="29">
        <v>85.7</v>
      </c>
      <c r="W69" s="29">
        <f t="shared" ref="W69:W98" si="2">RANK(V69,$V$5:$V$98,0)</f>
        <v>65</v>
      </c>
      <c r="X69" s="29">
        <f t="shared" ref="X69:X98" si="3">RANK(J69,$J$5:$J$98,0)</f>
        <v>72</v>
      </c>
      <c r="Y69" s="29" t="s">
        <v>33</v>
      </c>
      <c r="Z69" s="29">
        <v>94</v>
      </c>
      <c r="AA69" s="29"/>
      <c r="AB69" s="29"/>
      <c r="AC69" s="29"/>
      <c r="AD69" s="29"/>
    </row>
    <row r="70" spans="1:30">
      <c r="A70" s="29" t="s">
        <v>29</v>
      </c>
      <c r="B70" s="29" t="s">
        <v>30</v>
      </c>
      <c r="C70" s="29">
        <v>2025</v>
      </c>
      <c r="D70" s="29" t="s">
        <v>251</v>
      </c>
      <c r="E70" s="29" t="s">
        <v>380</v>
      </c>
      <c r="F70" s="29" t="s">
        <v>381</v>
      </c>
      <c r="G70" s="29">
        <v>88</v>
      </c>
      <c r="H70" s="29">
        <v>0</v>
      </c>
      <c r="I70" s="29">
        <v>88</v>
      </c>
      <c r="J70" s="29">
        <v>87.82927</v>
      </c>
      <c r="K70" s="29">
        <v>2</v>
      </c>
      <c r="L70" s="29">
        <v>89.82927</v>
      </c>
      <c r="M70" s="29">
        <v>62.6</v>
      </c>
      <c r="N70" s="29">
        <v>0</v>
      </c>
      <c r="O70" s="29">
        <v>62.6</v>
      </c>
      <c r="P70" s="29">
        <v>60</v>
      </c>
      <c r="Q70" s="29">
        <v>0</v>
      </c>
      <c r="R70" s="29">
        <v>60</v>
      </c>
      <c r="S70" s="29">
        <v>60</v>
      </c>
      <c r="T70" s="29">
        <v>5</v>
      </c>
      <c r="U70" s="29">
        <v>65</v>
      </c>
      <c r="V70" s="29">
        <v>85.5519525</v>
      </c>
      <c r="W70" s="29">
        <f t="shared" si="2"/>
        <v>66</v>
      </c>
      <c r="X70" s="29">
        <f t="shared" si="3"/>
        <v>47</v>
      </c>
      <c r="Y70" s="29" t="s">
        <v>33</v>
      </c>
      <c r="Z70" s="29">
        <v>94</v>
      </c>
      <c r="AA70" s="29"/>
      <c r="AB70" s="29"/>
      <c r="AC70" s="29"/>
      <c r="AD70" s="29"/>
    </row>
    <row r="71" spans="1:30">
      <c r="A71" s="29" t="s">
        <v>29</v>
      </c>
      <c r="B71" s="29" t="s">
        <v>30</v>
      </c>
      <c r="C71" s="29">
        <v>2025</v>
      </c>
      <c r="D71" s="29" t="s">
        <v>251</v>
      </c>
      <c r="E71" s="29" t="s">
        <v>382</v>
      </c>
      <c r="F71" s="29" t="s">
        <v>383</v>
      </c>
      <c r="G71" s="29">
        <v>88</v>
      </c>
      <c r="H71" s="29">
        <v>5.04</v>
      </c>
      <c r="I71" s="29">
        <v>93.04</v>
      </c>
      <c r="J71" s="29">
        <v>85.7561</v>
      </c>
      <c r="K71" s="29">
        <v>1</v>
      </c>
      <c r="L71" s="29">
        <v>86.7561</v>
      </c>
      <c r="M71" s="29">
        <v>87.4</v>
      </c>
      <c r="N71" s="29">
        <v>0</v>
      </c>
      <c r="O71" s="29">
        <v>87.4</v>
      </c>
      <c r="P71" s="29">
        <v>60</v>
      </c>
      <c r="Q71" s="29">
        <v>0</v>
      </c>
      <c r="R71" s="29">
        <v>60</v>
      </c>
      <c r="S71" s="29">
        <v>60</v>
      </c>
      <c r="T71" s="29">
        <v>15.5</v>
      </c>
      <c r="U71" s="29">
        <v>75.5</v>
      </c>
      <c r="V71" s="29">
        <v>85.516075</v>
      </c>
      <c r="W71" s="29">
        <f t="shared" si="2"/>
        <v>67</v>
      </c>
      <c r="X71" s="29">
        <f t="shared" si="3"/>
        <v>73</v>
      </c>
      <c r="Y71" s="29" t="s">
        <v>33</v>
      </c>
      <c r="Z71" s="29">
        <v>94</v>
      </c>
      <c r="AA71" s="29"/>
      <c r="AB71" s="29"/>
      <c r="AC71" s="29"/>
      <c r="AD71" s="29"/>
    </row>
    <row r="72" spans="1:30">
      <c r="A72" s="29" t="s">
        <v>29</v>
      </c>
      <c r="B72" s="29" t="s">
        <v>30</v>
      </c>
      <c r="C72" s="29">
        <v>2025</v>
      </c>
      <c r="D72" s="29" t="s">
        <v>254</v>
      </c>
      <c r="E72" s="29" t="s">
        <v>384</v>
      </c>
      <c r="F72" s="29" t="s">
        <v>385</v>
      </c>
      <c r="G72" s="29">
        <v>88</v>
      </c>
      <c r="H72" s="29">
        <f>I72-G72</f>
        <v>0</v>
      </c>
      <c r="I72" s="29">
        <v>88</v>
      </c>
      <c r="J72" s="29">
        <v>86.21951</v>
      </c>
      <c r="K72" s="29">
        <f>L72-J72</f>
        <v>2</v>
      </c>
      <c r="L72" s="29">
        <v>88.21951</v>
      </c>
      <c r="M72" s="29">
        <v>83.85</v>
      </c>
      <c r="N72" s="29">
        <v>0</v>
      </c>
      <c r="O72" s="29">
        <v>83.85</v>
      </c>
      <c r="P72" s="29">
        <v>60</v>
      </c>
      <c r="Q72" s="29">
        <f>R72-P72</f>
        <v>0</v>
      </c>
      <c r="R72" s="29">
        <v>60</v>
      </c>
      <c r="S72" s="29">
        <v>60</v>
      </c>
      <c r="T72" s="29">
        <f>U72-S72</f>
        <v>5</v>
      </c>
      <c r="U72" s="29">
        <v>65</v>
      </c>
      <c r="V72" s="29">
        <v>85.4071325</v>
      </c>
      <c r="W72" s="29">
        <f t="shared" si="2"/>
        <v>68</v>
      </c>
      <c r="X72" s="29">
        <f t="shared" si="3"/>
        <v>68</v>
      </c>
      <c r="Y72" s="29" t="s">
        <v>33</v>
      </c>
      <c r="Z72" s="29">
        <v>94</v>
      </c>
      <c r="AA72" s="29"/>
      <c r="AB72" s="29"/>
      <c r="AC72" s="29"/>
      <c r="AD72" s="29"/>
    </row>
    <row r="73" spans="1:30">
      <c r="A73" s="29" t="s">
        <v>29</v>
      </c>
      <c r="B73" s="29" t="s">
        <v>30</v>
      </c>
      <c r="C73" s="29">
        <v>2025</v>
      </c>
      <c r="D73" s="29" t="s">
        <v>251</v>
      </c>
      <c r="E73" s="29" t="s">
        <v>386</v>
      </c>
      <c r="F73" s="29" t="s">
        <v>387</v>
      </c>
      <c r="G73" s="29">
        <v>88</v>
      </c>
      <c r="H73" s="29">
        <v>4</v>
      </c>
      <c r="I73" s="29">
        <v>92</v>
      </c>
      <c r="J73" s="29">
        <v>86.80488</v>
      </c>
      <c r="K73" s="29">
        <v>1</v>
      </c>
      <c r="L73" s="29">
        <v>87.805</v>
      </c>
      <c r="M73" s="29">
        <v>75.15</v>
      </c>
      <c r="N73" s="29">
        <v>0</v>
      </c>
      <c r="O73" s="29">
        <v>75.15</v>
      </c>
      <c r="P73" s="29">
        <v>60</v>
      </c>
      <c r="Q73" s="29">
        <v>0</v>
      </c>
      <c r="R73" s="29">
        <v>60</v>
      </c>
      <c r="S73" s="29">
        <v>60</v>
      </c>
      <c r="T73" s="29">
        <v>10</v>
      </c>
      <c r="U73" s="29">
        <v>70</v>
      </c>
      <c r="V73" s="29">
        <v>85.31125</v>
      </c>
      <c r="W73" s="29">
        <f t="shared" si="2"/>
        <v>69</v>
      </c>
      <c r="X73" s="29">
        <f t="shared" si="3"/>
        <v>58</v>
      </c>
      <c r="Y73" s="29" t="s">
        <v>33</v>
      </c>
      <c r="Z73" s="29">
        <v>94</v>
      </c>
      <c r="AA73" s="29"/>
      <c r="AB73" s="29"/>
      <c r="AC73" s="29"/>
      <c r="AD73" s="29"/>
    </row>
    <row r="74" spans="1:30">
      <c r="A74" s="29" t="s">
        <v>29</v>
      </c>
      <c r="B74" s="29" t="s">
        <v>30</v>
      </c>
      <c r="C74" s="29">
        <v>2025</v>
      </c>
      <c r="D74" s="29" t="s">
        <v>251</v>
      </c>
      <c r="E74" s="29" t="s">
        <v>388</v>
      </c>
      <c r="F74" s="29" t="s">
        <v>389</v>
      </c>
      <c r="G74" s="29">
        <v>88</v>
      </c>
      <c r="H74" s="29">
        <v>0.25</v>
      </c>
      <c r="I74" s="29">
        <v>88.25</v>
      </c>
      <c r="J74" s="29">
        <v>87.02439</v>
      </c>
      <c r="K74" s="29">
        <v>0.8</v>
      </c>
      <c r="L74" s="29">
        <v>87.82439</v>
      </c>
      <c r="M74" s="29">
        <v>74.1</v>
      </c>
      <c r="N74" s="29">
        <v>0</v>
      </c>
      <c r="O74" s="29">
        <v>74.1</v>
      </c>
      <c r="P74" s="29">
        <v>60</v>
      </c>
      <c r="Q74" s="29">
        <v>0</v>
      </c>
      <c r="R74" s="29">
        <v>60</v>
      </c>
      <c r="S74" s="29">
        <v>60</v>
      </c>
      <c r="T74" s="29">
        <v>16</v>
      </c>
      <c r="U74" s="29">
        <v>76</v>
      </c>
      <c r="V74" s="29">
        <v>85.1982925</v>
      </c>
      <c r="W74" s="29">
        <f t="shared" si="2"/>
        <v>70</v>
      </c>
      <c r="X74" s="29">
        <f t="shared" si="3"/>
        <v>55</v>
      </c>
      <c r="Y74" s="29" t="s">
        <v>33</v>
      </c>
      <c r="Z74" s="29">
        <v>94</v>
      </c>
      <c r="AA74" s="29"/>
      <c r="AB74" s="29"/>
      <c r="AC74" s="29"/>
      <c r="AD74" s="29"/>
    </row>
    <row r="75" spans="1:30">
      <c r="A75" s="29" t="s">
        <v>29</v>
      </c>
      <c r="B75" s="29" t="s">
        <v>30</v>
      </c>
      <c r="C75" s="29">
        <v>2025</v>
      </c>
      <c r="D75" s="29" t="s">
        <v>251</v>
      </c>
      <c r="E75" s="29" t="s">
        <v>390</v>
      </c>
      <c r="F75" s="29" t="s">
        <v>391</v>
      </c>
      <c r="G75" s="29">
        <v>88</v>
      </c>
      <c r="H75" s="29">
        <v>1</v>
      </c>
      <c r="I75" s="29">
        <v>89</v>
      </c>
      <c r="J75" s="29">
        <v>87.21951</v>
      </c>
      <c r="K75" s="29">
        <v>1</v>
      </c>
      <c r="L75" s="29">
        <v>88.21951</v>
      </c>
      <c r="M75" s="29">
        <v>77.65</v>
      </c>
      <c r="N75" s="29">
        <v>0</v>
      </c>
      <c r="O75" s="29">
        <v>77.65</v>
      </c>
      <c r="P75" s="29">
        <v>60</v>
      </c>
      <c r="Q75" s="29">
        <v>0</v>
      </c>
      <c r="R75" s="29">
        <v>60</v>
      </c>
      <c r="S75" s="29">
        <v>60</v>
      </c>
      <c r="T75" s="29">
        <v>5</v>
      </c>
      <c r="U75" s="29">
        <v>65</v>
      </c>
      <c r="V75" s="29">
        <v>85.1971325</v>
      </c>
      <c r="W75" s="29">
        <f t="shared" si="2"/>
        <v>71</v>
      </c>
      <c r="X75" s="29">
        <f t="shared" si="3"/>
        <v>54</v>
      </c>
      <c r="Y75" s="29" t="s">
        <v>33</v>
      </c>
      <c r="Z75" s="29">
        <v>94</v>
      </c>
      <c r="AA75" s="29"/>
      <c r="AB75" s="29"/>
      <c r="AC75" s="29"/>
      <c r="AD75" s="29"/>
    </row>
    <row r="76" spans="1:30">
      <c r="A76" s="29" t="s">
        <v>29</v>
      </c>
      <c r="B76" s="29" t="s">
        <v>30</v>
      </c>
      <c r="C76" s="29">
        <v>2025</v>
      </c>
      <c r="D76" s="29" t="s">
        <v>254</v>
      </c>
      <c r="E76" s="29" t="s">
        <v>392</v>
      </c>
      <c r="F76" s="29" t="s">
        <v>393</v>
      </c>
      <c r="G76" s="29">
        <v>88</v>
      </c>
      <c r="H76" s="29">
        <f>I76-G76</f>
        <v>2</v>
      </c>
      <c r="I76" s="29">
        <v>90</v>
      </c>
      <c r="J76" s="29">
        <v>86.4878</v>
      </c>
      <c r="K76" s="29">
        <f>L76-J76</f>
        <v>1</v>
      </c>
      <c r="L76" s="29">
        <v>87.4878</v>
      </c>
      <c r="M76" s="29">
        <v>80</v>
      </c>
      <c r="N76" s="29">
        <v>0</v>
      </c>
      <c r="O76" s="29">
        <v>80</v>
      </c>
      <c r="P76" s="29">
        <v>60</v>
      </c>
      <c r="Q76" s="29">
        <f>R76-P76</f>
        <v>0.5</v>
      </c>
      <c r="R76" s="29">
        <v>60.5</v>
      </c>
      <c r="S76" s="29">
        <v>60</v>
      </c>
      <c r="T76" s="29">
        <f>U76-S76</f>
        <v>10</v>
      </c>
      <c r="U76" s="29">
        <v>70</v>
      </c>
      <c r="V76" s="29">
        <v>85.14085</v>
      </c>
      <c r="W76" s="29">
        <f t="shared" si="2"/>
        <v>72</v>
      </c>
      <c r="X76" s="29">
        <f t="shared" si="3"/>
        <v>64</v>
      </c>
      <c r="Y76" s="29" t="s">
        <v>33</v>
      </c>
      <c r="Z76" s="29">
        <v>94</v>
      </c>
      <c r="AA76" s="29"/>
      <c r="AB76" s="29"/>
      <c r="AC76" s="29"/>
      <c r="AD76" s="29"/>
    </row>
    <row r="77" spans="1:30">
      <c r="A77" s="29" t="s">
        <v>29</v>
      </c>
      <c r="B77" s="29" t="s">
        <v>30</v>
      </c>
      <c r="C77" s="29">
        <v>2025</v>
      </c>
      <c r="D77" s="29" t="s">
        <v>251</v>
      </c>
      <c r="E77" s="29" t="s">
        <v>394</v>
      </c>
      <c r="F77" s="29" t="s">
        <v>395</v>
      </c>
      <c r="G77" s="29">
        <v>88</v>
      </c>
      <c r="H77" s="29">
        <v>7.125</v>
      </c>
      <c r="I77" s="29">
        <v>95.125</v>
      </c>
      <c r="J77" s="29">
        <v>85.73171</v>
      </c>
      <c r="K77" s="29">
        <v>1</v>
      </c>
      <c r="L77" s="29">
        <v>86.732</v>
      </c>
      <c r="M77" s="29">
        <v>75.75</v>
      </c>
      <c r="N77" s="29">
        <v>0</v>
      </c>
      <c r="O77" s="29">
        <v>75.75</v>
      </c>
      <c r="P77" s="29">
        <v>60</v>
      </c>
      <c r="Q77" s="29">
        <v>1</v>
      </c>
      <c r="R77" s="29">
        <v>61</v>
      </c>
      <c r="S77" s="29">
        <v>60</v>
      </c>
      <c r="T77" s="29">
        <v>13.5</v>
      </c>
      <c r="U77" s="29">
        <v>73.5</v>
      </c>
      <c r="V77" s="29">
        <v>85.074</v>
      </c>
      <c r="W77" s="29">
        <f t="shared" si="2"/>
        <v>73</v>
      </c>
      <c r="X77" s="29">
        <f t="shared" si="3"/>
        <v>74</v>
      </c>
      <c r="Y77" s="29" t="s">
        <v>33</v>
      </c>
      <c r="Z77" s="29">
        <v>94</v>
      </c>
      <c r="AA77" s="29"/>
      <c r="AB77" s="29"/>
      <c r="AC77" s="29"/>
      <c r="AD77" s="29"/>
    </row>
    <row r="78" spans="1:30">
      <c r="A78" s="29" t="s">
        <v>29</v>
      </c>
      <c r="B78" s="29" t="s">
        <v>30</v>
      </c>
      <c r="C78" s="29">
        <v>2025</v>
      </c>
      <c r="D78" s="29" t="s">
        <v>251</v>
      </c>
      <c r="E78" s="29" t="s">
        <v>396</v>
      </c>
      <c r="F78" s="29" t="s">
        <v>397</v>
      </c>
      <c r="G78" s="29">
        <v>88</v>
      </c>
      <c r="H78" s="29">
        <v>9.27</v>
      </c>
      <c r="I78" s="29">
        <v>97.27</v>
      </c>
      <c r="J78" s="29">
        <v>86.09756</v>
      </c>
      <c r="K78" s="29">
        <v>1</v>
      </c>
      <c r="L78" s="29">
        <v>87.09756</v>
      </c>
      <c r="M78" s="29">
        <v>68.5</v>
      </c>
      <c r="N78" s="29">
        <v>0</v>
      </c>
      <c r="O78" s="29">
        <v>68.5</v>
      </c>
      <c r="P78" s="29">
        <v>60</v>
      </c>
      <c r="Q78" s="29">
        <v>0</v>
      </c>
      <c r="R78" s="29">
        <v>60</v>
      </c>
      <c r="S78" s="29">
        <v>60</v>
      </c>
      <c r="T78" s="29">
        <v>11.5</v>
      </c>
      <c r="U78" s="29">
        <v>71.5</v>
      </c>
      <c r="V78" s="29">
        <v>85.05017</v>
      </c>
      <c r="W78" s="29">
        <f t="shared" si="2"/>
        <v>74</v>
      </c>
      <c r="X78" s="29">
        <f t="shared" si="3"/>
        <v>71</v>
      </c>
      <c r="Y78" s="29" t="s">
        <v>33</v>
      </c>
      <c r="Z78" s="29">
        <v>94</v>
      </c>
      <c r="AA78" s="29"/>
      <c r="AB78" s="29"/>
      <c r="AC78" s="29"/>
      <c r="AD78" s="29"/>
    </row>
    <row r="79" spans="1:30">
      <c r="A79" s="29" t="s">
        <v>29</v>
      </c>
      <c r="B79" s="29" t="s">
        <v>30</v>
      </c>
      <c r="C79" s="29">
        <v>2025</v>
      </c>
      <c r="D79" s="29" t="s">
        <v>254</v>
      </c>
      <c r="E79" s="29" t="s">
        <v>398</v>
      </c>
      <c r="F79" s="29" t="s">
        <v>399</v>
      </c>
      <c r="G79" s="29">
        <v>88</v>
      </c>
      <c r="H79" s="29">
        <f>I79-G79</f>
        <v>4</v>
      </c>
      <c r="I79" s="29">
        <v>92</v>
      </c>
      <c r="J79" s="29">
        <v>85.09756</v>
      </c>
      <c r="K79" s="29">
        <f>L79-J79</f>
        <v>1</v>
      </c>
      <c r="L79" s="29">
        <v>86.09756</v>
      </c>
      <c r="M79" s="29">
        <v>77.75</v>
      </c>
      <c r="N79" s="29">
        <v>0</v>
      </c>
      <c r="O79" s="29">
        <v>77.75</v>
      </c>
      <c r="P79" s="29">
        <v>60</v>
      </c>
      <c r="Q79" s="29">
        <f>R79-P79</f>
        <v>0</v>
      </c>
      <c r="R79" s="29">
        <v>60</v>
      </c>
      <c r="S79" s="29">
        <v>60</v>
      </c>
      <c r="T79" s="29">
        <f>U79-S79</f>
        <v>16.5</v>
      </c>
      <c r="U79" s="29">
        <v>76.5</v>
      </c>
      <c r="V79" s="29">
        <v>84.48567</v>
      </c>
      <c r="W79" s="29">
        <f t="shared" si="2"/>
        <v>75</v>
      </c>
      <c r="X79" s="29">
        <f t="shared" si="3"/>
        <v>78</v>
      </c>
      <c r="Y79" s="29" t="s">
        <v>33</v>
      </c>
      <c r="Z79" s="29">
        <v>94</v>
      </c>
      <c r="AA79" s="29"/>
      <c r="AB79" s="29"/>
      <c r="AC79" s="29"/>
      <c r="AD79" s="29"/>
    </row>
    <row r="80" spans="1:30">
      <c r="A80" s="29" t="s">
        <v>29</v>
      </c>
      <c r="B80" s="29" t="s">
        <v>30</v>
      </c>
      <c r="C80" s="29">
        <v>2025</v>
      </c>
      <c r="D80" s="29" t="s">
        <v>254</v>
      </c>
      <c r="E80" s="29" t="s">
        <v>400</v>
      </c>
      <c r="F80" s="29" t="s">
        <v>401</v>
      </c>
      <c r="G80" s="29">
        <v>88</v>
      </c>
      <c r="H80" s="29">
        <f>I80-G80</f>
        <v>1.75</v>
      </c>
      <c r="I80" s="29">
        <v>89.75</v>
      </c>
      <c r="J80" s="29">
        <v>86.73171</v>
      </c>
      <c r="K80" s="29">
        <f>L80-J80</f>
        <v>1</v>
      </c>
      <c r="L80" s="29">
        <v>87.73171</v>
      </c>
      <c r="M80" s="29">
        <v>74.1</v>
      </c>
      <c r="N80" s="29">
        <v>0</v>
      </c>
      <c r="O80" s="29">
        <v>74.1</v>
      </c>
      <c r="P80" s="29">
        <v>60</v>
      </c>
      <c r="Q80" s="29">
        <f>R80-P80</f>
        <v>0</v>
      </c>
      <c r="R80" s="29">
        <v>60</v>
      </c>
      <c r="S80" s="29">
        <v>60</v>
      </c>
      <c r="T80" s="29">
        <f>U80-S80</f>
        <v>0</v>
      </c>
      <c r="U80" s="29">
        <v>60</v>
      </c>
      <c r="V80" s="29">
        <v>84.4787825</v>
      </c>
      <c r="W80" s="29">
        <f t="shared" si="2"/>
        <v>76</v>
      </c>
      <c r="X80" s="29">
        <f t="shared" si="3"/>
        <v>60</v>
      </c>
      <c r="Y80" s="29" t="s">
        <v>33</v>
      </c>
      <c r="Z80" s="29">
        <v>94</v>
      </c>
      <c r="AA80" s="29"/>
      <c r="AB80" s="29"/>
      <c r="AC80" s="29"/>
      <c r="AD80" s="29"/>
    </row>
    <row r="81" spans="1:30">
      <c r="A81" s="29" t="s">
        <v>29</v>
      </c>
      <c r="B81" s="29" t="s">
        <v>30</v>
      </c>
      <c r="C81" s="29">
        <v>2025</v>
      </c>
      <c r="D81" s="29" t="s">
        <v>251</v>
      </c>
      <c r="E81" s="29" t="s">
        <v>402</v>
      </c>
      <c r="F81" s="29" t="s">
        <v>403</v>
      </c>
      <c r="G81" s="29">
        <v>88</v>
      </c>
      <c r="H81" s="29">
        <v>1</v>
      </c>
      <c r="I81" s="29">
        <v>89</v>
      </c>
      <c r="J81" s="29">
        <v>85.36585</v>
      </c>
      <c r="K81" s="29">
        <v>1.05</v>
      </c>
      <c r="L81" s="29">
        <v>86.41585</v>
      </c>
      <c r="M81" s="29">
        <v>78.85</v>
      </c>
      <c r="N81" s="29">
        <v>0</v>
      </c>
      <c r="O81" s="29">
        <v>78.85</v>
      </c>
      <c r="P81" s="29">
        <v>60</v>
      </c>
      <c r="Q81" s="29">
        <v>0</v>
      </c>
      <c r="R81" s="29">
        <v>60</v>
      </c>
      <c r="S81" s="29">
        <v>60</v>
      </c>
      <c r="T81" s="29">
        <v>15.5</v>
      </c>
      <c r="U81" s="29">
        <v>75.5</v>
      </c>
      <c r="V81" s="29">
        <v>84.4293875</v>
      </c>
      <c r="W81" s="29">
        <f t="shared" si="2"/>
        <v>77</v>
      </c>
      <c r="X81" s="29">
        <f t="shared" si="3"/>
        <v>76</v>
      </c>
      <c r="Y81" s="29" t="s">
        <v>33</v>
      </c>
      <c r="Z81" s="29">
        <v>94</v>
      </c>
      <c r="AA81" s="29"/>
      <c r="AB81" s="29"/>
      <c r="AC81" s="29"/>
      <c r="AD81" s="29"/>
    </row>
    <row r="82" spans="1:30">
      <c r="A82" s="29" t="s">
        <v>29</v>
      </c>
      <c r="B82" s="29" t="s">
        <v>30</v>
      </c>
      <c r="C82" s="29">
        <v>2025</v>
      </c>
      <c r="D82" s="29" t="s">
        <v>254</v>
      </c>
      <c r="E82" s="29" t="s">
        <v>404</v>
      </c>
      <c r="F82" s="29" t="s">
        <v>405</v>
      </c>
      <c r="G82" s="29">
        <v>88</v>
      </c>
      <c r="H82" s="29">
        <f>I82-G82</f>
        <v>1.5</v>
      </c>
      <c r="I82" s="29">
        <v>89.5</v>
      </c>
      <c r="J82" s="29">
        <v>85.70732</v>
      </c>
      <c r="K82" s="29">
        <f>L82-J82</f>
        <v>1</v>
      </c>
      <c r="L82" s="29">
        <v>86.70732</v>
      </c>
      <c r="M82" s="29">
        <v>77.6</v>
      </c>
      <c r="N82" s="29">
        <v>0</v>
      </c>
      <c r="O82" s="29">
        <v>77.6</v>
      </c>
      <c r="P82" s="29">
        <v>60</v>
      </c>
      <c r="Q82" s="29">
        <f>R82-P82</f>
        <v>0</v>
      </c>
      <c r="R82" s="29">
        <v>60</v>
      </c>
      <c r="S82" s="29">
        <v>60</v>
      </c>
      <c r="T82" s="29">
        <f>U82-S82</f>
        <v>8.02500000000001</v>
      </c>
      <c r="U82" s="29">
        <v>68.025</v>
      </c>
      <c r="V82" s="29">
        <v>84.26174</v>
      </c>
      <c r="W82" s="29">
        <f t="shared" si="2"/>
        <v>78</v>
      </c>
      <c r="X82" s="29">
        <f t="shared" si="3"/>
        <v>75</v>
      </c>
      <c r="Y82" s="29" t="s">
        <v>33</v>
      </c>
      <c r="Z82" s="29">
        <v>94</v>
      </c>
      <c r="AA82" s="29"/>
      <c r="AB82" s="29"/>
      <c r="AC82" s="29"/>
      <c r="AD82" s="29"/>
    </row>
    <row r="83" spans="1:30">
      <c r="A83" s="29" t="s">
        <v>29</v>
      </c>
      <c r="B83" s="29" t="s">
        <v>30</v>
      </c>
      <c r="C83" s="29">
        <v>2025</v>
      </c>
      <c r="D83" s="29" t="s">
        <v>251</v>
      </c>
      <c r="E83" s="29" t="s">
        <v>406</v>
      </c>
      <c r="F83" s="29" t="s">
        <v>407</v>
      </c>
      <c r="G83" s="29">
        <v>88</v>
      </c>
      <c r="H83" s="29">
        <v>3.875</v>
      </c>
      <c r="I83" s="29">
        <v>91.875</v>
      </c>
      <c r="J83" s="29">
        <v>83.46341</v>
      </c>
      <c r="K83" s="29">
        <v>2</v>
      </c>
      <c r="L83" s="29">
        <v>85.46341</v>
      </c>
      <c r="M83" s="29">
        <v>81.5</v>
      </c>
      <c r="N83" s="29">
        <v>0.75</v>
      </c>
      <c r="O83" s="29">
        <v>82.25</v>
      </c>
      <c r="P83" s="29">
        <v>60</v>
      </c>
      <c r="Q83" s="29">
        <v>1</v>
      </c>
      <c r="R83" s="29">
        <v>61</v>
      </c>
      <c r="S83" s="29">
        <v>60</v>
      </c>
      <c r="T83" s="29">
        <v>10.25</v>
      </c>
      <c r="U83" s="29">
        <v>70.25</v>
      </c>
      <c r="V83" s="29">
        <v>83.9600575</v>
      </c>
      <c r="W83" s="29">
        <f t="shared" si="2"/>
        <v>79</v>
      </c>
      <c r="X83" s="29">
        <f t="shared" si="3"/>
        <v>83</v>
      </c>
      <c r="Y83" s="29" t="s">
        <v>33</v>
      </c>
      <c r="Z83" s="29" t="s">
        <v>408</v>
      </c>
      <c r="AA83" s="29"/>
      <c r="AB83" s="29"/>
      <c r="AC83" s="29"/>
      <c r="AD83" s="29"/>
    </row>
    <row r="84" spans="1:30">
      <c r="A84" s="29" t="s">
        <v>29</v>
      </c>
      <c r="B84" s="29" t="s">
        <v>30</v>
      </c>
      <c r="C84" s="29">
        <v>2025</v>
      </c>
      <c r="D84" s="29" t="s">
        <v>251</v>
      </c>
      <c r="E84" s="29" t="s">
        <v>409</v>
      </c>
      <c r="F84" s="29" t="s">
        <v>410</v>
      </c>
      <c r="G84" s="29">
        <v>88</v>
      </c>
      <c r="H84" s="29">
        <v>2.25</v>
      </c>
      <c r="I84" s="29">
        <v>90.25</v>
      </c>
      <c r="J84" s="29">
        <v>84.63415</v>
      </c>
      <c r="K84" s="29">
        <v>1</v>
      </c>
      <c r="L84" s="29">
        <v>85.63414</v>
      </c>
      <c r="M84" s="29">
        <v>86.2</v>
      </c>
      <c r="N84" s="29">
        <v>0</v>
      </c>
      <c r="O84" s="29">
        <v>86.2</v>
      </c>
      <c r="P84" s="29">
        <v>60</v>
      </c>
      <c r="Q84" s="29">
        <v>1</v>
      </c>
      <c r="R84" s="29">
        <v>61</v>
      </c>
      <c r="S84" s="29">
        <v>60</v>
      </c>
      <c r="T84" s="29">
        <v>0</v>
      </c>
      <c r="U84" s="29">
        <v>60</v>
      </c>
      <c r="V84" s="29">
        <v>83.610605</v>
      </c>
      <c r="W84" s="29">
        <f t="shared" si="2"/>
        <v>80</v>
      </c>
      <c r="X84" s="29">
        <f t="shared" si="3"/>
        <v>79</v>
      </c>
      <c r="Y84" s="29" t="s">
        <v>33</v>
      </c>
      <c r="Z84" s="29">
        <v>94</v>
      </c>
      <c r="AA84" s="29"/>
      <c r="AB84" s="29"/>
      <c r="AC84" s="29"/>
      <c r="AD84" s="29"/>
    </row>
    <row r="85" spans="1:30">
      <c r="A85" s="29" t="s">
        <v>29</v>
      </c>
      <c r="B85" s="29" t="s">
        <v>30</v>
      </c>
      <c r="C85" s="29">
        <v>2025</v>
      </c>
      <c r="D85" s="29" t="s">
        <v>251</v>
      </c>
      <c r="E85" s="29" t="s">
        <v>411</v>
      </c>
      <c r="F85" s="29" t="s">
        <v>412</v>
      </c>
      <c r="G85" s="29">
        <v>88</v>
      </c>
      <c r="H85" s="29">
        <v>12</v>
      </c>
      <c r="I85" s="29">
        <v>100</v>
      </c>
      <c r="J85" s="29">
        <v>82</v>
      </c>
      <c r="K85" s="29">
        <v>2</v>
      </c>
      <c r="L85" s="29">
        <v>84</v>
      </c>
      <c r="M85" s="29">
        <v>76.1</v>
      </c>
      <c r="N85" s="29">
        <v>0</v>
      </c>
      <c r="O85" s="29">
        <v>76.1</v>
      </c>
      <c r="P85" s="29">
        <v>60</v>
      </c>
      <c r="Q85" s="29">
        <v>0.25</v>
      </c>
      <c r="R85" s="29">
        <v>60.25</v>
      </c>
      <c r="S85" s="29">
        <v>60</v>
      </c>
      <c r="T85" s="29">
        <v>15</v>
      </c>
      <c r="U85" s="29">
        <v>75</v>
      </c>
      <c r="V85" s="29">
        <v>83.5675</v>
      </c>
      <c r="W85" s="29">
        <f t="shared" si="2"/>
        <v>81</v>
      </c>
      <c r="X85" s="29">
        <f t="shared" si="3"/>
        <v>87</v>
      </c>
      <c r="Y85" s="29" t="s">
        <v>33</v>
      </c>
      <c r="Z85" s="29">
        <v>94</v>
      </c>
      <c r="AA85" s="29"/>
      <c r="AB85" s="29"/>
      <c r="AC85" s="29"/>
      <c r="AD85" s="29"/>
    </row>
    <row r="86" spans="1:30">
      <c r="A86" s="29" t="s">
        <v>29</v>
      </c>
      <c r="B86" s="29" t="s">
        <v>30</v>
      </c>
      <c r="C86" s="29">
        <v>2025</v>
      </c>
      <c r="D86" s="29" t="s">
        <v>254</v>
      </c>
      <c r="E86" s="29" t="s">
        <v>413</v>
      </c>
      <c r="F86" s="29" t="s">
        <v>414</v>
      </c>
      <c r="G86" s="29">
        <v>88</v>
      </c>
      <c r="H86" s="29">
        <f>I86-G86</f>
        <v>0</v>
      </c>
      <c r="I86" s="29">
        <v>88</v>
      </c>
      <c r="J86" s="29">
        <v>83.70732</v>
      </c>
      <c r="K86" s="29">
        <f>L86-J86</f>
        <v>1</v>
      </c>
      <c r="L86" s="29">
        <v>84.70732</v>
      </c>
      <c r="M86" s="29">
        <v>78.5</v>
      </c>
      <c r="N86" s="29">
        <v>0</v>
      </c>
      <c r="O86" s="29">
        <v>78.5</v>
      </c>
      <c r="P86" s="29">
        <v>60</v>
      </c>
      <c r="Q86" s="29">
        <f>R86-P86</f>
        <v>2</v>
      </c>
      <c r="R86" s="29">
        <v>62</v>
      </c>
      <c r="S86" s="29">
        <v>60</v>
      </c>
      <c r="T86" s="29">
        <f>U86-S86</f>
        <v>16</v>
      </c>
      <c r="U86" s="29">
        <v>76</v>
      </c>
      <c r="V86" s="29">
        <v>83.15549</v>
      </c>
      <c r="W86" s="29">
        <f t="shared" si="2"/>
        <v>82</v>
      </c>
      <c r="X86" s="29">
        <f t="shared" si="3"/>
        <v>82</v>
      </c>
      <c r="Y86" s="29" t="s">
        <v>33</v>
      </c>
      <c r="Z86" s="29">
        <v>94</v>
      </c>
      <c r="AA86" s="29"/>
      <c r="AB86" s="29"/>
      <c r="AC86" s="29"/>
      <c r="AD86" s="29"/>
    </row>
    <row r="87" spans="1:30">
      <c r="A87" s="29" t="s">
        <v>29</v>
      </c>
      <c r="B87" s="29" t="s">
        <v>30</v>
      </c>
      <c r="C87" s="29">
        <v>2025</v>
      </c>
      <c r="D87" s="29" t="s">
        <v>254</v>
      </c>
      <c r="E87" s="29" t="s">
        <v>415</v>
      </c>
      <c r="F87" s="29" t="s">
        <v>416</v>
      </c>
      <c r="G87" s="29">
        <v>88</v>
      </c>
      <c r="H87" s="29">
        <f>I87-G87</f>
        <v>0</v>
      </c>
      <c r="I87" s="29">
        <v>88</v>
      </c>
      <c r="J87" s="29">
        <v>84.41463</v>
      </c>
      <c r="K87" s="29">
        <f>L87-J87</f>
        <v>1</v>
      </c>
      <c r="L87" s="29">
        <v>85.41463</v>
      </c>
      <c r="M87" s="29">
        <v>69.7</v>
      </c>
      <c r="N87" s="29">
        <v>0</v>
      </c>
      <c r="O87" s="29">
        <v>69.7</v>
      </c>
      <c r="P87" s="29">
        <v>60</v>
      </c>
      <c r="Q87" s="29">
        <f>R87-P87</f>
        <v>0</v>
      </c>
      <c r="R87" s="29">
        <v>60</v>
      </c>
      <c r="S87" s="29">
        <v>60</v>
      </c>
      <c r="T87" s="29">
        <f>U87-S87</f>
        <v>15</v>
      </c>
      <c r="U87" s="29">
        <v>75</v>
      </c>
      <c r="V87" s="29">
        <v>83.0959725</v>
      </c>
      <c r="W87" s="29">
        <f t="shared" si="2"/>
        <v>83</v>
      </c>
      <c r="X87" s="29">
        <f t="shared" si="3"/>
        <v>80</v>
      </c>
      <c r="Y87" s="29" t="s">
        <v>33</v>
      </c>
      <c r="Z87" s="29">
        <v>94</v>
      </c>
      <c r="AA87" s="29"/>
      <c r="AB87" s="29"/>
      <c r="AC87" s="29"/>
      <c r="AD87" s="29"/>
    </row>
    <row r="88" spans="1:30">
      <c r="A88" s="29" t="s">
        <v>29</v>
      </c>
      <c r="B88" s="29" t="s">
        <v>30</v>
      </c>
      <c r="C88" s="29">
        <v>2025</v>
      </c>
      <c r="D88" s="29" t="s">
        <v>254</v>
      </c>
      <c r="E88" s="29" t="s">
        <v>417</v>
      </c>
      <c r="F88" s="29" t="s">
        <v>418</v>
      </c>
      <c r="G88" s="29">
        <v>88</v>
      </c>
      <c r="H88" s="29">
        <f>I88-G88</f>
        <v>10.25</v>
      </c>
      <c r="I88" s="29">
        <v>98.25</v>
      </c>
      <c r="J88" s="29">
        <v>81.60976</v>
      </c>
      <c r="K88" s="29">
        <f>L88-J88</f>
        <v>2</v>
      </c>
      <c r="L88" s="29">
        <v>83.60976</v>
      </c>
      <c r="M88" s="29">
        <v>68.95</v>
      </c>
      <c r="N88" s="29">
        <v>0</v>
      </c>
      <c r="O88" s="29">
        <v>68.95</v>
      </c>
      <c r="P88" s="29">
        <v>60</v>
      </c>
      <c r="Q88" s="29">
        <f>R88-P88</f>
        <v>0</v>
      </c>
      <c r="R88" s="29">
        <v>60</v>
      </c>
      <c r="S88" s="29">
        <v>60</v>
      </c>
      <c r="T88" s="29">
        <f>U88-S88</f>
        <v>18</v>
      </c>
      <c r="U88" s="29">
        <v>78</v>
      </c>
      <c r="V88" s="29">
        <v>82.87982</v>
      </c>
      <c r="W88" s="29">
        <f t="shared" si="2"/>
        <v>84</v>
      </c>
      <c r="X88" s="29">
        <f t="shared" si="3"/>
        <v>88</v>
      </c>
      <c r="Y88" s="29" t="s">
        <v>33</v>
      </c>
      <c r="Z88" s="29">
        <v>94</v>
      </c>
      <c r="AA88" s="29"/>
      <c r="AB88" s="29"/>
      <c r="AC88" s="29"/>
      <c r="AD88" s="29"/>
    </row>
    <row r="89" spans="1:30">
      <c r="A89" s="29" t="s">
        <v>29</v>
      </c>
      <c r="B89" s="29" t="s">
        <v>30</v>
      </c>
      <c r="C89" s="29">
        <v>2025</v>
      </c>
      <c r="D89" s="29" t="s">
        <v>254</v>
      </c>
      <c r="E89" s="29" t="s">
        <v>419</v>
      </c>
      <c r="F89" s="29" t="s">
        <v>420</v>
      </c>
      <c r="G89" s="29">
        <v>88</v>
      </c>
      <c r="H89" s="29">
        <f>I89-G89</f>
        <v>1.5</v>
      </c>
      <c r="I89" s="29">
        <v>89.5</v>
      </c>
      <c r="J89" s="29">
        <v>84.26829</v>
      </c>
      <c r="K89" s="29">
        <f>L89-J89</f>
        <v>1</v>
      </c>
      <c r="L89" s="29">
        <v>85.26829</v>
      </c>
      <c r="M89" s="29">
        <v>72.7</v>
      </c>
      <c r="N89" s="29">
        <v>0</v>
      </c>
      <c r="O89" s="29">
        <v>72.7</v>
      </c>
      <c r="P89" s="29">
        <v>60</v>
      </c>
      <c r="Q89" s="29">
        <f>R89-P89</f>
        <v>1</v>
      </c>
      <c r="R89" s="29">
        <v>61</v>
      </c>
      <c r="S89" s="29">
        <v>60</v>
      </c>
      <c r="T89" s="29">
        <f>U89-S89</f>
        <v>0</v>
      </c>
      <c r="U89" s="29">
        <v>60</v>
      </c>
      <c r="V89" s="29">
        <v>82.5862175</v>
      </c>
      <c r="W89" s="29">
        <f t="shared" si="2"/>
        <v>85</v>
      </c>
      <c r="X89" s="29">
        <f t="shared" si="3"/>
        <v>81</v>
      </c>
      <c r="Y89" s="29" t="s">
        <v>33</v>
      </c>
      <c r="Z89" s="29">
        <v>94</v>
      </c>
      <c r="AA89" s="29"/>
      <c r="AB89" s="29"/>
      <c r="AC89" s="29"/>
      <c r="AD89" s="29"/>
    </row>
    <row r="90" spans="1:30">
      <c r="A90" s="29" t="s">
        <v>29</v>
      </c>
      <c r="B90" s="29" t="s">
        <v>30</v>
      </c>
      <c r="C90" s="29">
        <v>2025</v>
      </c>
      <c r="D90" s="29" t="s">
        <v>254</v>
      </c>
      <c r="E90" s="29" t="s">
        <v>421</v>
      </c>
      <c r="F90" s="29" t="s">
        <v>422</v>
      </c>
      <c r="G90" s="29">
        <v>88</v>
      </c>
      <c r="H90" s="29">
        <f>I90-G90</f>
        <v>0.5</v>
      </c>
      <c r="I90" s="29">
        <v>88.5</v>
      </c>
      <c r="J90" s="29">
        <v>82.7561</v>
      </c>
      <c r="K90" s="29">
        <f>L90-J90</f>
        <v>1</v>
      </c>
      <c r="L90" s="29">
        <v>83.7561</v>
      </c>
      <c r="M90" s="29">
        <v>77.75</v>
      </c>
      <c r="N90" s="29">
        <v>0</v>
      </c>
      <c r="O90" s="29">
        <v>77.75</v>
      </c>
      <c r="P90" s="29">
        <v>60</v>
      </c>
      <c r="Q90" s="29">
        <f>R90-P90</f>
        <v>0</v>
      </c>
      <c r="R90" s="29">
        <v>60</v>
      </c>
      <c r="S90" s="29">
        <v>60</v>
      </c>
      <c r="T90" s="29">
        <f>U90-S90</f>
        <v>10</v>
      </c>
      <c r="U90" s="29">
        <v>70</v>
      </c>
      <c r="V90" s="29">
        <v>82.054575</v>
      </c>
      <c r="W90" s="29">
        <f t="shared" si="2"/>
        <v>86</v>
      </c>
      <c r="X90" s="29">
        <f t="shared" si="3"/>
        <v>85</v>
      </c>
      <c r="Y90" s="29" t="s">
        <v>33</v>
      </c>
      <c r="Z90" s="29">
        <v>94</v>
      </c>
      <c r="AA90" s="29"/>
      <c r="AB90" s="29"/>
      <c r="AC90" s="29"/>
      <c r="AD90" s="29"/>
    </row>
    <row r="91" spans="1:30">
      <c r="A91" s="29" t="s">
        <v>29</v>
      </c>
      <c r="B91" s="29" t="s">
        <v>30</v>
      </c>
      <c r="C91" s="29">
        <v>2025</v>
      </c>
      <c r="D91" s="29" t="s">
        <v>251</v>
      </c>
      <c r="E91" s="29" t="s">
        <v>423</v>
      </c>
      <c r="F91" s="29" t="s">
        <v>424</v>
      </c>
      <c r="G91" s="29">
        <v>88</v>
      </c>
      <c r="H91" s="29">
        <v>4.75</v>
      </c>
      <c r="I91" s="29">
        <v>92.75</v>
      </c>
      <c r="J91" s="29">
        <v>82.80488</v>
      </c>
      <c r="K91" s="29">
        <v>0</v>
      </c>
      <c r="L91" s="29">
        <v>82.80488</v>
      </c>
      <c r="M91" s="29">
        <v>76.5</v>
      </c>
      <c r="N91" s="29">
        <v>0</v>
      </c>
      <c r="O91" s="29">
        <v>76.5</v>
      </c>
      <c r="P91" s="29">
        <v>60</v>
      </c>
      <c r="Q91" s="29">
        <v>0.25</v>
      </c>
      <c r="R91" s="29">
        <v>60.25</v>
      </c>
      <c r="S91" s="29">
        <v>60</v>
      </c>
      <c r="T91" s="29">
        <v>16.25</v>
      </c>
      <c r="U91" s="29">
        <v>76.25</v>
      </c>
      <c r="V91" s="29">
        <v>82.02866</v>
      </c>
      <c r="W91" s="29">
        <f t="shared" si="2"/>
        <v>87</v>
      </c>
      <c r="X91" s="29">
        <f t="shared" si="3"/>
        <v>84</v>
      </c>
      <c r="Y91" s="29" t="s">
        <v>33</v>
      </c>
      <c r="Z91" s="29">
        <v>94</v>
      </c>
      <c r="AA91" s="29"/>
      <c r="AB91" s="29"/>
      <c r="AC91" s="29"/>
      <c r="AD91" s="29"/>
    </row>
    <row r="92" spans="1:30">
      <c r="A92" s="29" t="s">
        <v>29</v>
      </c>
      <c r="B92" s="29" t="s">
        <v>30</v>
      </c>
      <c r="C92" s="29">
        <v>2025</v>
      </c>
      <c r="D92" s="29" t="s">
        <v>254</v>
      </c>
      <c r="E92" s="29" t="s">
        <v>425</v>
      </c>
      <c r="F92" s="29" t="s">
        <v>426</v>
      </c>
      <c r="G92" s="29">
        <v>88</v>
      </c>
      <c r="H92" s="29">
        <f>I92-G92</f>
        <v>3.5</v>
      </c>
      <c r="I92" s="29">
        <v>91.5</v>
      </c>
      <c r="J92" s="29">
        <v>81.07317</v>
      </c>
      <c r="K92" s="29">
        <f>L92-J92</f>
        <v>1.25</v>
      </c>
      <c r="L92" s="29">
        <v>82.32317</v>
      </c>
      <c r="M92" s="29">
        <v>83.05</v>
      </c>
      <c r="N92" s="29">
        <v>1.25</v>
      </c>
      <c r="O92" s="29">
        <v>84.3</v>
      </c>
      <c r="P92" s="29">
        <v>60</v>
      </c>
      <c r="Q92" s="29">
        <f>R92-P92</f>
        <v>0</v>
      </c>
      <c r="R92" s="29">
        <v>60</v>
      </c>
      <c r="S92" s="29">
        <v>60</v>
      </c>
      <c r="T92" s="29">
        <f>U92-S92</f>
        <v>13.5</v>
      </c>
      <c r="U92" s="29">
        <v>73.5</v>
      </c>
      <c r="V92" s="29">
        <v>81.7823775</v>
      </c>
      <c r="W92" s="29">
        <f t="shared" si="2"/>
        <v>88</v>
      </c>
      <c r="X92" s="29">
        <f t="shared" si="3"/>
        <v>90</v>
      </c>
      <c r="Y92" s="29" t="s">
        <v>33</v>
      </c>
      <c r="Z92" s="29">
        <v>94</v>
      </c>
      <c r="AA92" s="29"/>
      <c r="AB92" s="29"/>
      <c r="AC92" s="29"/>
      <c r="AD92" s="29"/>
    </row>
    <row r="93" spans="1:30">
      <c r="A93" s="29" t="s">
        <v>29</v>
      </c>
      <c r="B93" s="29" t="s">
        <v>30</v>
      </c>
      <c r="C93" s="29">
        <v>2025</v>
      </c>
      <c r="D93" s="29" t="s">
        <v>254</v>
      </c>
      <c r="E93" s="29" t="s">
        <v>427</v>
      </c>
      <c r="F93" s="29" t="s">
        <v>428</v>
      </c>
      <c r="G93" s="29">
        <v>88</v>
      </c>
      <c r="H93" s="29">
        <f>I93-G93</f>
        <v>1</v>
      </c>
      <c r="I93" s="29">
        <v>89</v>
      </c>
      <c r="J93" s="29">
        <v>82.43902</v>
      </c>
      <c r="K93" s="29">
        <f>L93-J93</f>
        <v>1</v>
      </c>
      <c r="L93" s="29">
        <v>83.43902</v>
      </c>
      <c r="M93" s="29">
        <v>72.6</v>
      </c>
      <c r="N93" s="29">
        <v>0</v>
      </c>
      <c r="O93" s="29">
        <v>72.6</v>
      </c>
      <c r="P93" s="29">
        <v>60</v>
      </c>
      <c r="Q93" s="29">
        <f>R93-P93</f>
        <v>1</v>
      </c>
      <c r="R93" s="29">
        <v>61</v>
      </c>
      <c r="S93" s="29">
        <v>60</v>
      </c>
      <c r="T93" s="29">
        <f>U93-S93</f>
        <v>8.5</v>
      </c>
      <c r="U93" s="29">
        <v>68.5</v>
      </c>
      <c r="V93" s="29">
        <v>81.584265</v>
      </c>
      <c r="W93" s="29">
        <f t="shared" si="2"/>
        <v>89</v>
      </c>
      <c r="X93" s="29">
        <f t="shared" si="3"/>
        <v>86</v>
      </c>
      <c r="Y93" s="29" t="s">
        <v>33</v>
      </c>
      <c r="Z93" s="29">
        <v>94</v>
      </c>
      <c r="AA93" s="29"/>
      <c r="AB93" s="29"/>
      <c r="AC93" s="29"/>
      <c r="AD93" s="29"/>
    </row>
    <row r="94" spans="1:30">
      <c r="A94" s="29" t="s">
        <v>29</v>
      </c>
      <c r="B94" s="29" t="s">
        <v>30</v>
      </c>
      <c r="C94" s="29">
        <v>2025</v>
      </c>
      <c r="D94" s="29" t="s">
        <v>254</v>
      </c>
      <c r="E94" s="29" t="s">
        <v>429</v>
      </c>
      <c r="F94" s="29" t="s">
        <v>430</v>
      </c>
      <c r="G94" s="29">
        <v>88</v>
      </c>
      <c r="H94" s="29">
        <f>I94-G94</f>
        <v>3</v>
      </c>
      <c r="I94" s="29">
        <v>91</v>
      </c>
      <c r="J94" s="29">
        <v>80.68293</v>
      </c>
      <c r="K94" s="29">
        <f>L94-J94</f>
        <v>1.45</v>
      </c>
      <c r="L94" s="29">
        <v>82.13293</v>
      </c>
      <c r="M94" s="29">
        <v>69.05</v>
      </c>
      <c r="N94" s="29">
        <v>0</v>
      </c>
      <c r="O94" s="29">
        <v>69.05</v>
      </c>
      <c r="P94" s="29">
        <v>60</v>
      </c>
      <c r="Q94" s="29">
        <f>R94-P94</f>
        <v>0</v>
      </c>
      <c r="R94" s="29">
        <v>60</v>
      </c>
      <c r="S94" s="29">
        <v>60</v>
      </c>
      <c r="T94" s="29">
        <f>U94-S94</f>
        <v>5.94499999999999</v>
      </c>
      <c r="U94" s="29">
        <v>65.945</v>
      </c>
      <c r="V94" s="29">
        <v>80.4494475</v>
      </c>
      <c r="W94" s="29">
        <f t="shared" si="2"/>
        <v>90</v>
      </c>
      <c r="X94" s="29">
        <f t="shared" si="3"/>
        <v>91</v>
      </c>
      <c r="Y94" s="29" t="s">
        <v>33</v>
      </c>
      <c r="Z94" s="29">
        <v>94</v>
      </c>
      <c r="AA94" s="29"/>
      <c r="AB94" s="29"/>
      <c r="AC94" s="29"/>
      <c r="AD94" s="29"/>
    </row>
    <row r="95" spans="1:30">
      <c r="A95" s="29" t="s">
        <v>29</v>
      </c>
      <c r="B95" s="29" t="s">
        <v>30</v>
      </c>
      <c r="C95" s="29">
        <v>2025</v>
      </c>
      <c r="D95" s="29" t="s">
        <v>254</v>
      </c>
      <c r="E95" s="29" t="s">
        <v>431</v>
      </c>
      <c r="F95" s="29" t="s">
        <v>432</v>
      </c>
      <c r="G95" s="29">
        <v>88</v>
      </c>
      <c r="H95" s="29">
        <f>I95-G95</f>
        <v>2.5</v>
      </c>
      <c r="I95" s="29">
        <v>90.5</v>
      </c>
      <c r="J95" s="29">
        <v>78.73171</v>
      </c>
      <c r="K95" s="29">
        <f>L95-J95</f>
        <v>2</v>
      </c>
      <c r="L95" s="29">
        <v>80.73171</v>
      </c>
      <c r="M95" s="29">
        <v>81.5</v>
      </c>
      <c r="N95" s="29">
        <v>0</v>
      </c>
      <c r="O95" s="29">
        <v>81.5</v>
      </c>
      <c r="P95" s="29">
        <v>60</v>
      </c>
      <c r="Q95" s="29">
        <f>R95-P95</f>
        <v>0</v>
      </c>
      <c r="R95" s="29">
        <v>60</v>
      </c>
      <c r="S95" s="29">
        <v>60</v>
      </c>
      <c r="T95" s="29">
        <f>U95-S95</f>
        <v>15</v>
      </c>
      <c r="U95" s="29">
        <v>75</v>
      </c>
      <c r="V95" s="29">
        <v>80.4237825</v>
      </c>
      <c r="W95" s="29">
        <f t="shared" si="2"/>
        <v>91</v>
      </c>
      <c r="X95" s="29">
        <f t="shared" si="3"/>
        <v>94</v>
      </c>
      <c r="Y95" s="29" t="s">
        <v>100</v>
      </c>
      <c r="Z95" s="29">
        <v>94</v>
      </c>
      <c r="AA95" s="29"/>
      <c r="AB95" s="29"/>
      <c r="AC95" s="29"/>
      <c r="AD95" s="29"/>
    </row>
    <row r="96" spans="1:30">
      <c r="A96" s="29" t="s">
        <v>29</v>
      </c>
      <c r="B96" s="29" t="s">
        <v>30</v>
      </c>
      <c r="C96" s="29">
        <v>2025</v>
      </c>
      <c r="D96" s="29" t="s">
        <v>251</v>
      </c>
      <c r="E96" s="29" t="s">
        <v>433</v>
      </c>
      <c r="F96" s="29" t="s">
        <v>434</v>
      </c>
      <c r="G96" s="29">
        <v>88</v>
      </c>
      <c r="H96" s="29">
        <v>4</v>
      </c>
      <c r="I96" s="29">
        <v>92</v>
      </c>
      <c r="J96" s="29">
        <v>79.70731</v>
      </c>
      <c r="K96" s="29">
        <v>0</v>
      </c>
      <c r="L96" s="29">
        <v>79.70731</v>
      </c>
      <c r="M96" s="29">
        <v>76.8</v>
      </c>
      <c r="N96" s="29">
        <v>0</v>
      </c>
      <c r="O96" s="29">
        <v>76.8</v>
      </c>
      <c r="P96" s="29">
        <v>60</v>
      </c>
      <c r="Q96" s="29">
        <v>0.75</v>
      </c>
      <c r="R96" s="29">
        <v>60.75</v>
      </c>
      <c r="S96" s="29">
        <v>60</v>
      </c>
      <c r="T96" s="29">
        <v>19.75</v>
      </c>
      <c r="U96" s="29">
        <v>79.75</v>
      </c>
      <c r="V96" s="29">
        <v>79.8454825</v>
      </c>
      <c r="W96" s="29">
        <f t="shared" si="2"/>
        <v>92</v>
      </c>
      <c r="X96" s="29">
        <f t="shared" si="3"/>
        <v>93</v>
      </c>
      <c r="Y96" s="29" t="s">
        <v>33</v>
      </c>
      <c r="Z96" s="29">
        <v>94</v>
      </c>
      <c r="AA96" s="29"/>
      <c r="AB96" s="29"/>
      <c r="AC96" s="29"/>
      <c r="AD96" s="29"/>
    </row>
    <row r="97" spans="1:30">
      <c r="A97" s="29" t="s">
        <v>29</v>
      </c>
      <c r="B97" s="29" t="s">
        <v>30</v>
      </c>
      <c r="C97" s="29">
        <v>2025</v>
      </c>
      <c r="D97" s="29" t="s">
        <v>254</v>
      </c>
      <c r="E97" s="29" t="s">
        <v>435</v>
      </c>
      <c r="F97" s="29" t="s">
        <v>436</v>
      </c>
      <c r="G97" s="29">
        <v>88</v>
      </c>
      <c r="H97" s="29">
        <f>I97-G97</f>
        <v>1.5</v>
      </c>
      <c r="I97" s="29">
        <v>89.5</v>
      </c>
      <c r="J97" s="29">
        <v>80.04878</v>
      </c>
      <c r="K97" s="29">
        <f>L97-J97</f>
        <v>1</v>
      </c>
      <c r="L97" s="29">
        <v>81.04878</v>
      </c>
      <c r="M97" s="29">
        <v>76.8</v>
      </c>
      <c r="N97" s="29">
        <v>0</v>
      </c>
      <c r="O97" s="29">
        <v>76.8</v>
      </c>
      <c r="P97" s="29">
        <v>60</v>
      </c>
      <c r="Q97" s="29">
        <f>R97-P97</f>
        <v>0</v>
      </c>
      <c r="R97" s="29">
        <v>60</v>
      </c>
      <c r="S97" s="29">
        <v>60</v>
      </c>
      <c r="T97" s="29">
        <f>U97-S97</f>
        <v>0</v>
      </c>
      <c r="U97" s="29">
        <v>60</v>
      </c>
      <c r="V97" s="29">
        <v>79.576585</v>
      </c>
      <c r="W97" s="29">
        <f t="shared" si="2"/>
        <v>93</v>
      </c>
      <c r="X97" s="29">
        <f t="shared" si="3"/>
        <v>92</v>
      </c>
      <c r="Y97" s="29" t="s">
        <v>33</v>
      </c>
      <c r="Z97" s="29">
        <v>94</v>
      </c>
      <c r="AA97" s="29"/>
      <c r="AB97" s="29"/>
      <c r="AC97" s="29"/>
      <c r="AD97" s="29"/>
    </row>
    <row r="98" spans="1:30">
      <c r="A98" s="29" t="s">
        <v>29</v>
      </c>
      <c r="B98" s="29" t="s">
        <v>30</v>
      </c>
      <c r="C98" s="29">
        <v>2025</v>
      </c>
      <c r="D98" s="29" t="s">
        <v>251</v>
      </c>
      <c r="E98" s="29" t="s">
        <v>437</v>
      </c>
      <c r="F98" s="29" t="s">
        <v>438</v>
      </c>
      <c r="G98" s="29">
        <v>88</v>
      </c>
      <c r="H98" s="29">
        <v>0</v>
      </c>
      <c r="I98" s="29">
        <v>88</v>
      </c>
      <c r="J98" s="29">
        <v>81.26829</v>
      </c>
      <c r="K98" s="29">
        <v>0</v>
      </c>
      <c r="L98" s="29">
        <v>81.26829</v>
      </c>
      <c r="M98" s="29">
        <v>69.45</v>
      </c>
      <c r="N98" s="29">
        <v>0</v>
      </c>
      <c r="O98" s="29">
        <v>69.45</v>
      </c>
      <c r="P98" s="29">
        <v>60</v>
      </c>
      <c r="Q98" s="29">
        <v>0</v>
      </c>
      <c r="R98" s="29">
        <v>60</v>
      </c>
      <c r="S98" s="29">
        <v>60</v>
      </c>
      <c r="T98" s="29">
        <v>0</v>
      </c>
      <c r="U98" s="29">
        <v>60</v>
      </c>
      <c r="V98" s="29">
        <v>79.2237175</v>
      </c>
      <c r="W98" s="29">
        <f t="shared" si="2"/>
        <v>94</v>
      </c>
      <c r="X98" s="29">
        <f t="shared" si="3"/>
        <v>89</v>
      </c>
      <c r="Y98" s="29" t="s">
        <v>33</v>
      </c>
      <c r="Z98" s="29">
        <v>94</v>
      </c>
      <c r="AA98" s="29"/>
      <c r="AB98" s="29"/>
      <c r="AC98" s="29"/>
      <c r="AD98" s="29"/>
    </row>
    <row r="99" spans="1:30">
      <c r="A99" s="30" t="s">
        <v>127</v>
      </c>
      <c r="B99" s="31" t="s">
        <v>128</v>
      </c>
      <c r="C99" s="32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3"/>
      <c r="O99" s="31"/>
      <c r="P99" s="31"/>
      <c r="Q99" s="31"/>
      <c r="R99" s="31"/>
      <c r="S99" s="31"/>
      <c r="T99" s="31"/>
      <c r="U99" s="31"/>
      <c r="V99" s="34"/>
      <c r="Y99" s="35"/>
      <c r="Z99" s="35"/>
      <c r="AA99" s="35"/>
      <c r="AB99" s="36"/>
      <c r="AC99" s="35"/>
      <c r="AD99" s="35"/>
    </row>
    <row r="100" spans="1:30">
      <c r="A100" s="34"/>
      <c r="B100" s="37" t="s">
        <v>129</v>
      </c>
      <c r="C100" s="32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4"/>
      <c r="W100" s="38"/>
      <c r="Y100" s="35"/>
      <c r="Z100" s="35"/>
      <c r="AA100" s="35"/>
      <c r="AB100" s="35"/>
      <c r="AC100" s="35"/>
      <c r="AD100" s="35"/>
    </row>
    <row r="101" spans="1:30">
      <c r="A101" s="34"/>
      <c r="B101" s="31" t="s">
        <v>130</v>
      </c>
      <c r="C101" s="32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4"/>
      <c r="W101" s="38"/>
      <c r="Y101" s="35"/>
      <c r="Z101" s="35"/>
      <c r="AA101" s="35"/>
      <c r="AB101" s="35"/>
      <c r="AC101" s="35"/>
      <c r="AD101" s="35"/>
    </row>
    <row r="102" spans="1:30">
      <c r="A102" s="39"/>
      <c r="B102" s="31" t="s">
        <v>131</v>
      </c>
      <c r="C102" s="40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4"/>
      <c r="W102" s="38"/>
      <c r="Y102" s="40"/>
      <c r="Z102" s="40"/>
      <c r="AA102" s="40"/>
      <c r="AB102" s="40"/>
      <c r="AC102" s="40"/>
      <c r="AD102" s="40"/>
    </row>
    <row r="103" spans="1:30">
      <c r="A103" s="41"/>
      <c r="B103" s="37" t="s">
        <v>132</v>
      </c>
      <c r="C103" s="40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4"/>
      <c r="W103" s="38"/>
      <c r="Y103" s="40"/>
      <c r="Z103" s="40"/>
      <c r="AA103" s="40"/>
      <c r="AB103" s="40"/>
      <c r="AC103" s="40"/>
      <c r="AD103" s="40"/>
    </row>
  </sheetData>
  <mergeCells count="1">
    <mergeCell ref="A2:AD2"/>
  </mergeCells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99:U103 AA4:AA10 AA12:AA3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99:V103">
      <formula1>$CQ$8:$CQ$11</formula1>
    </dataValidation>
    <dataValidation type="list" allowBlank="1" showInputMessage="1" showErrorMessage="1" sqref="W1:W3 AC4:AC34">
      <formula1>"三好学生,三好学生标兵,优秀学生干部"</formula1>
    </dataValidation>
    <dataValidation type="list" allowBlank="1" showInputMessage="1" showErrorMessage="1" sqref="Y5:Y34">
      <formula1>"是,否"</formula1>
    </dataValidation>
    <dataValidation type="list" allowBlank="1" showInputMessage="1" showErrorMessage="1" sqref="AB5:AB9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8" scale="63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2023年级综合测评排名表</vt:lpstr>
      <vt:lpstr>2024年级综合测评排名表</vt:lpstr>
      <vt:lpstr>2025年级综合测评排名表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zhukai3713</cp:lastModifiedBy>
  <dcterms:created xsi:type="dcterms:W3CDTF">1996-12-24T17:32:00Z</dcterms:created>
  <cp:lastPrinted>2019-09-12T19:36:00Z</cp:lastPrinted>
  <dcterms:modified xsi:type="dcterms:W3CDTF">2026-09-18T07:11:11Z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151DC4C342DB42DB85A57A64F6C8E249_13</vt:lpwstr>
  </property>
  <property fmtid="{D5CDD505-2E9C-101B-9397-08002B2CF9AE}" pid="4" name="CalculationRule">
    <vt:i4>0</vt:i4>
  </property>
</Properties>
</file>